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mc:AlternateContent xmlns:mc="http://schemas.openxmlformats.org/markup-compatibility/2006">
    <mc:Choice Requires="x15">
      <x15ac:absPath xmlns:x15ac="http://schemas.microsoft.com/office/spreadsheetml/2010/11/ac" url="R:\Fact Book\Data\Enrollment\12 Month\"/>
    </mc:Choice>
  </mc:AlternateContent>
  <xr:revisionPtr revIDLastSave="0" documentId="13_ncr:1_{48D2164B-D904-41FE-AB22-FD2409E0CAE4}" xr6:coauthVersionLast="47" xr6:coauthVersionMax="47" xr10:uidLastSave="{00000000-0000-0000-0000-000000000000}"/>
  <bookViews>
    <workbookView xWindow="-20835" yWindow="0" windowWidth="12870" windowHeight="15585" xr2:uid="{00000000-000D-0000-FFFF-FFFF00000000}"/>
  </bookViews>
  <sheets>
    <sheet name="FTEInstrActivity" sheetId="1" r:id="rId1"/>
  </sheets>
  <definedNames>
    <definedName name="_xlnm.Print_Titles" localSheetId="0">FTEInstrActivity!$1:$2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D31" i="1"/>
  <c r="E31" i="1"/>
  <c r="G31" i="1"/>
  <c r="B31" i="1"/>
  <c r="C30" i="1"/>
  <c r="D30" i="1"/>
  <c r="E30" i="1"/>
  <c r="G30" i="1"/>
  <c r="B30" i="1"/>
  <c r="C29" i="1"/>
  <c r="D29" i="1"/>
  <c r="E29" i="1"/>
  <c r="G29" i="1"/>
  <c r="B29" i="1"/>
  <c r="H27" i="1" l="1"/>
  <c r="H26" i="1"/>
  <c r="H30" i="1" l="1"/>
  <c r="H29" i="1"/>
  <c r="H31" i="1"/>
  <c r="H19" i="1"/>
</calcChain>
</file>

<file path=xl/sharedStrings.xml><?xml version="1.0" encoding="utf-8"?>
<sst xmlns="http://schemas.openxmlformats.org/spreadsheetml/2006/main" count="46" uniqueCount="46">
  <si>
    <t>2003-04</t>
  </si>
  <si>
    <t>2004-05</t>
  </si>
  <si>
    <t>2005-06</t>
  </si>
  <si>
    <t>2006-07</t>
  </si>
  <si>
    <t>2007-08</t>
  </si>
  <si>
    <t>2008-09</t>
  </si>
  <si>
    <t>2009-10</t>
  </si>
  <si>
    <t>2010-11</t>
  </si>
  <si>
    <t>2011-12</t>
  </si>
  <si>
    <t>2012-13</t>
  </si>
  <si>
    <t>2013-14</t>
  </si>
  <si>
    <t>12-month instructional activity credit hours</t>
  </si>
  <si>
    <t>Undergraduate</t>
  </si>
  <si>
    <t>Graduate</t>
  </si>
  <si>
    <t>FTE Enrollment</t>
  </si>
  <si>
    <t>Total</t>
  </si>
  <si>
    <t>Doctors professional practice</t>
  </si>
  <si>
    <t>First Professional</t>
  </si>
  <si>
    <t>Year</t>
  </si>
  <si>
    <t>Undergraduate
(credit hrs/30)</t>
  </si>
  <si>
    <t>Graduate
(credit hrs/24)</t>
  </si>
  <si>
    <t>Full-Time Equivalent (FTE) Enrollment</t>
  </si>
  <si>
    <t>2003-04 to 2008-09 First professional students (MD and DDS) are reported separately. One full-time student reported as enrolled during the July 1 - June 30 period is reported as 1 FTE; students in this category were always classified at Stony Brook as full-time students. This category was retired as a reporting classification by NCES in 2009-10</t>
  </si>
  <si>
    <t>These conversion factors follow formulas and reported practices established by the National Center for Education Statistics (see http://nces.ed.gov/ipeds/glossary/index.asp?id=853).</t>
  </si>
  <si>
    <t>Percent change</t>
  </si>
  <si>
    <t>1 year</t>
  </si>
  <si>
    <t>5 years</t>
  </si>
  <si>
    <t>10 years</t>
  </si>
  <si>
    <t>12-Month Instructional Activity Conversion Formula</t>
  </si>
  <si>
    <t>2011-12 and later Doctors professional practice students (MD, DDS, DNP, and DPT) were reported separately under a new category for doctor's professional practice. Institutions reported FTE using institutionally defined parameters. At Stony Brook MD/DDS and DNP/DPT FTE's are separately calculated and then added together to yield a Professional Practice FTE. MD and DDS FTE = 12-month term enrollments divided by 2; DNP and DPT FTE = 12-month credit hours divided by 24.</t>
  </si>
  <si>
    <r>
      <rPr>
        <b/>
        <sz val="9"/>
        <color theme="1"/>
        <rFont val="Arial"/>
        <family val="2"/>
      </rPr>
      <t>About these data</t>
    </r>
    <r>
      <rPr>
        <sz val="9"/>
        <color theme="1"/>
        <rFont val="Arial"/>
        <family val="2"/>
      </rPr>
      <t xml:space="preserve">
Several accepted methods exist to calculate full-time equivalent (FTE) enrollment; if you are not sure which conversion method to use, please contact the Office of Institutional Research, Planning &amp; Effectiveness. Figures in this table represent conversions using instructional activity of 12 months (credit hours attempted July 1 - June 30) to transform these statistics into a unit of "full-time enrollment," and as such, they are always estimates of activity. Changes in how first professional (MD and DDS programs) and more recently doctor's professional practice (MD, DDS, DNP, and DPT programs) have changed over time.  Data match official statistics reported to the U.S. Dept. of Education through the Integrated Postsecondary Education System (IPEDS).</t>
    </r>
  </si>
  <si>
    <t>2014-15</t>
  </si>
  <si>
    <t>2015-16</t>
  </si>
  <si>
    <t>2016-17</t>
  </si>
  <si>
    <t>2017-18</t>
  </si>
  <si>
    <t>2018-19</t>
  </si>
  <si>
    <t>2019-20</t>
  </si>
  <si>
    <t>2020-21</t>
  </si>
  <si>
    <t>2021-22</t>
  </si>
  <si>
    <t>Undergraduate FTE = 12-month credit hours divided by 30; Graduate FTE = 12-month credit hours divided by 24</t>
  </si>
  <si>
    <t>2009-10 to 2010-11 All post-baccalaureate students, including those formerly classified as first professional, were counted as graduate students and credit hours were converted to FTE using the above formula</t>
  </si>
  <si>
    <t>2022-23</t>
  </si>
  <si>
    <t>2023-24</t>
  </si>
  <si>
    <t>2024-25*</t>
  </si>
  <si>
    <t>*preliminary</t>
  </si>
  <si>
    <t>Full-Time Equivalent (FTE) Enrollment By Level, 2003-04 to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</si>
</sst>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9"/>
      <color theme="1"/>
      <name val="Arial"/>
      <family val="2"/>
    </font>
    <font>
      <b/>
      <sz val="10"/>
      <color theme="1"/>
      <name val="Arial"/>
      <family val="2"/>
    </font>
    <font>
      <b/>
      <sz val="12"/>
      <color theme="1"/>
      <name val="Arial"/>
      <family val="2"/>
    </font>
    <font>
      <b/>
      <sz val="9"/>
      <color theme="1"/>
      <name val="Arial"/>
      <family val="2"/>
    </font>
    <font>
      <sz val="8"/>
      <color theme="1"/>
      <name val="Arial"/>
      <family val="2"/>
    </font>
    <font>
      <sz val="8"/>
      <name val="Calibri"/>
      <family val="2"/>
      <scheme val="minor"/>
    </font>
    <font>
      <sz val="10"/>
      <name val="Arial"/>
      <family val="2"/>
    </font>
    <font>
      <i/>
      <sz val="10"/>
      <color theme="1"/>
      <name val="Arial"/>
      <family val="2"/>
    </font>
  </fonts>
  <fills count="2">
    <fill>
      <patternFill patternType="none"/>
    </fill>
    <fill>
      <patternFill patternType="gray125"/>
    </fill>
  </fills>
  <borders count="8">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indexed="64"/>
      </left>
      <right/>
      <top/>
      <bottom/>
      <diagonal/>
    </border>
  </borders>
  <cellStyleXfs count="2">
    <xf numFmtId="0" fontId="0" fillId="0" borderId="0"/>
    <xf numFmtId="0" fontId="10" fillId="0" borderId="0"/>
  </cellStyleXfs>
  <cellXfs count="27">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right" wrapText="1"/>
    </xf>
    <xf numFmtId="0" fontId="3" fillId="0" borderId="2" xfId="0" applyFont="1" applyBorder="1"/>
    <xf numFmtId="0" fontId="3" fillId="0" borderId="3" xfId="0" applyFont="1" applyBorder="1"/>
    <xf numFmtId="3" fontId="3" fillId="0" borderId="3" xfId="0" applyNumberFormat="1" applyFont="1" applyBorder="1"/>
    <xf numFmtId="0" fontId="3" fillId="0" borderId="4" xfId="0" applyFont="1" applyBorder="1" applyAlignment="1">
      <alignment horizontal="center"/>
    </xf>
    <xf numFmtId="0" fontId="4" fillId="0" borderId="3" xfId="0" applyFont="1" applyBorder="1" applyAlignment="1">
      <alignment horizontal="left" wrapText="1"/>
    </xf>
    <xf numFmtId="0" fontId="5" fillId="0" borderId="0" xfId="0" applyFont="1"/>
    <xf numFmtId="3" fontId="3" fillId="0" borderId="0" xfId="0" applyNumberFormat="1" applyFont="1"/>
    <xf numFmtId="0" fontId="8" fillId="0" borderId="6" xfId="0" applyFont="1" applyBorder="1" applyAlignment="1">
      <alignment horizontal="right" wrapText="1"/>
    </xf>
    <xf numFmtId="0" fontId="8" fillId="0" borderId="3" xfId="0" applyFont="1" applyBorder="1" applyAlignment="1">
      <alignment horizontal="right" wrapText="1"/>
    </xf>
    <xf numFmtId="0" fontId="8" fillId="0" borderId="4" xfId="0" applyFont="1" applyBorder="1" applyAlignment="1">
      <alignment horizontal="right" wrapText="1"/>
    </xf>
    <xf numFmtId="0" fontId="1" fillId="0" borderId="0" xfId="0" applyFont="1"/>
    <xf numFmtId="164" fontId="3" fillId="0" borderId="7" xfId="0" applyNumberFormat="1" applyFont="1" applyBorder="1"/>
    <xf numFmtId="3" fontId="3" fillId="0" borderId="7" xfId="0" applyNumberFormat="1" applyFont="1" applyBorder="1"/>
    <xf numFmtId="0" fontId="2" fillId="0" borderId="0" xfId="0" applyFont="1"/>
    <xf numFmtId="164" fontId="3" fillId="0" borderId="7" xfId="0" applyNumberFormat="1" applyFont="1" applyBorder="1" applyAlignment="1">
      <alignment horizontal="right"/>
    </xf>
    <xf numFmtId="0" fontId="11" fillId="0" borderId="0" xfId="0" applyFont="1"/>
    <xf numFmtId="0" fontId="3" fillId="0" borderId="4" xfId="0" applyFont="1" applyBorder="1" applyAlignment="1">
      <alignment horizontal="center" wrapText="1"/>
    </xf>
    <xf numFmtId="0" fontId="3" fillId="0" borderId="5" xfId="0" applyFont="1" applyBorder="1" applyAlignment="1">
      <alignment horizontal="center" wrapText="1"/>
    </xf>
    <xf numFmtId="0" fontId="6" fillId="0" borderId="0" xfId="0" applyFont="1"/>
    <xf numFmtId="0" fontId="4" fillId="0" borderId="0" xfId="0" applyFont="1" applyAlignment="1">
      <alignment wrapText="1"/>
    </xf>
    <xf numFmtId="0" fontId="3" fillId="0" borderId="1" xfId="0" applyFont="1" applyBorder="1" applyAlignment="1">
      <alignment horizontal="center" wrapText="1"/>
    </xf>
    <xf numFmtId="0" fontId="8" fillId="0" borderId="0" xfId="0" applyFont="1"/>
    <xf numFmtId="0" fontId="8" fillId="0" borderId="0" xfId="0" applyFont="1" applyAlignment="1">
      <alignment wrapText="1"/>
    </xf>
  </cellXfs>
  <cellStyles count="2">
    <cellStyle name="Normal" xfId="0" builtinId="0"/>
    <cellStyle name="Normal 2 2" xfId="1" xr:uid="{3954604F-A96F-488B-955C-843B0EA51F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showGridLines="0" tabSelected="1" view="pageLayout" zoomScaleNormal="110" workbookViewId="0">
      <selection activeCell="A3" sqref="A3:H3"/>
    </sheetView>
  </sheetViews>
  <sheetFormatPr defaultColWidth="9.140625" defaultRowHeight="12.75" x14ac:dyDescent="0.2"/>
  <cols>
    <col min="1" max="1" width="9.140625" style="1"/>
    <col min="2" max="2" width="13.140625" style="1" customWidth="1"/>
    <col min="3" max="3" width="11" style="1" customWidth="1"/>
    <col min="4" max="4" width="12.140625" style="1" customWidth="1"/>
    <col min="5" max="5" width="11" style="1" customWidth="1"/>
    <col min="6" max="6" width="11.85546875" style="1" customWidth="1"/>
    <col min="7" max="8" width="11" style="1" customWidth="1"/>
    <col min="9" max="16384" width="9.140625" style="1"/>
  </cols>
  <sheetData>
    <row r="1" spans="1:8" ht="42" customHeight="1" x14ac:dyDescent="0.25">
      <c r="A1" s="22" t="s">
        <v>45</v>
      </c>
      <c r="B1" s="22"/>
      <c r="C1" s="22"/>
      <c r="D1" s="22"/>
      <c r="E1" s="22"/>
      <c r="F1" s="22"/>
      <c r="G1" s="22"/>
      <c r="H1" s="22"/>
    </row>
    <row r="2" spans="1:8" x14ac:dyDescent="0.2">
      <c r="A2" s="9" t="s">
        <v>28</v>
      </c>
      <c r="B2" s="2"/>
      <c r="C2" s="2"/>
      <c r="D2" s="2"/>
      <c r="E2" s="2"/>
      <c r="F2" s="2"/>
      <c r="G2" s="2"/>
      <c r="H2" s="2"/>
    </row>
    <row r="3" spans="1:8" ht="97.5" customHeight="1" x14ac:dyDescent="0.2">
      <c r="A3" s="23" t="s">
        <v>30</v>
      </c>
      <c r="B3" s="23"/>
      <c r="C3" s="23"/>
      <c r="D3" s="23"/>
      <c r="E3" s="23"/>
      <c r="F3" s="23"/>
      <c r="G3" s="23"/>
      <c r="H3" s="23"/>
    </row>
    <row r="4" spans="1:8" ht="26.25" customHeight="1" x14ac:dyDescent="0.2">
      <c r="A4" s="4"/>
      <c r="B4" s="20" t="s">
        <v>11</v>
      </c>
      <c r="C4" s="21"/>
      <c r="D4" s="24" t="s">
        <v>21</v>
      </c>
      <c r="E4" s="24"/>
      <c r="F4" s="24"/>
      <c r="G4" s="21"/>
      <c r="H4" s="7" t="s">
        <v>15</v>
      </c>
    </row>
    <row r="5" spans="1:8" s="3" customFormat="1" ht="33.75" x14ac:dyDescent="0.2">
      <c r="A5" s="8" t="s">
        <v>18</v>
      </c>
      <c r="B5" s="11" t="s">
        <v>12</v>
      </c>
      <c r="C5" s="12" t="s">
        <v>13</v>
      </c>
      <c r="D5" s="13" t="s">
        <v>19</v>
      </c>
      <c r="E5" s="12" t="s">
        <v>20</v>
      </c>
      <c r="F5" s="12" t="s">
        <v>17</v>
      </c>
      <c r="G5" s="12" t="s">
        <v>16</v>
      </c>
      <c r="H5" s="11" t="s">
        <v>14</v>
      </c>
    </row>
    <row r="6" spans="1:8" x14ac:dyDescent="0.2">
      <c r="A6" s="1" t="s">
        <v>0</v>
      </c>
      <c r="B6" s="16">
        <v>424655</v>
      </c>
      <c r="C6" s="10">
        <v>129167</v>
      </c>
      <c r="D6" s="16">
        <v>14155</v>
      </c>
      <c r="E6" s="10">
        <v>5382</v>
      </c>
      <c r="F6" s="10">
        <v>587</v>
      </c>
      <c r="G6" s="10"/>
      <c r="H6" s="16">
        <v>20124</v>
      </c>
    </row>
    <row r="7" spans="1:8" x14ac:dyDescent="0.2">
      <c r="A7" s="1" t="s">
        <v>1</v>
      </c>
      <c r="B7" s="16">
        <v>419435</v>
      </c>
      <c r="C7" s="10">
        <v>117634</v>
      </c>
      <c r="D7" s="16">
        <v>13981</v>
      </c>
      <c r="E7" s="10">
        <v>4901</v>
      </c>
      <c r="F7" s="10">
        <v>605</v>
      </c>
      <c r="G7" s="10"/>
      <c r="H7" s="16">
        <v>19487</v>
      </c>
    </row>
    <row r="8" spans="1:8" x14ac:dyDescent="0.2">
      <c r="A8" s="1" t="s">
        <v>2</v>
      </c>
      <c r="B8" s="16">
        <v>434808</v>
      </c>
      <c r="C8" s="10">
        <v>118110</v>
      </c>
      <c r="D8" s="16">
        <v>14494</v>
      </c>
      <c r="E8" s="10">
        <v>4921</v>
      </c>
      <c r="F8" s="10">
        <v>602</v>
      </c>
      <c r="G8" s="10"/>
      <c r="H8" s="16">
        <v>20017</v>
      </c>
    </row>
    <row r="9" spans="1:8" x14ac:dyDescent="0.2">
      <c r="A9" s="1" t="s">
        <v>3</v>
      </c>
      <c r="B9" s="16">
        <v>457199</v>
      </c>
      <c r="C9" s="10">
        <v>128728</v>
      </c>
      <c r="D9" s="16">
        <v>15240</v>
      </c>
      <c r="E9" s="10">
        <v>5364</v>
      </c>
      <c r="F9" s="10">
        <v>595</v>
      </c>
      <c r="G9" s="10"/>
      <c r="H9" s="16">
        <v>21199</v>
      </c>
    </row>
    <row r="10" spans="1:8" x14ac:dyDescent="0.2">
      <c r="A10" s="1" t="s">
        <v>4</v>
      </c>
      <c r="B10" s="16">
        <v>477509</v>
      </c>
      <c r="C10" s="10">
        <v>131819</v>
      </c>
      <c r="D10" s="16">
        <v>15917</v>
      </c>
      <c r="E10" s="10">
        <v>5492</v>
      </c>
      <c r="F10" s="10">
        <v>605</v>
      </c>
      <c r="G10" s="10"/>
      <c r="H10" s="16">
        <v>22014</v>
      </c>
    </row>
    <row r="11" spans="1:8" x14ac:dyDescent="0.2">
      <c r="A11" s="1" t="s">
        <v>5</v>
      </c>
      <c r="B11" s="16">
        <v>491536</v>
      </c>
      <c r="C11" s="10">
        <v>134011</v>
      </c>
      <c r="D11" s="16">
        <v>16385</v>
      </c>
      <c r="E11" s="10">
        <v>5584</v>
      </c>
      <c r="F11" s="10">
        <v>630</v>
      </c>
      <c r="G11" s="10"/>
      <c r="H11" s="16">
        <v>22599</v>
      </c>
    </row>
    <row r="12" spans="1:8" x14ac:dyDescent="0.2">
      <c r="A12" s="1" t="s">
        <v>6</v>
      </c>
      <c r="B12" s="16">
        <v>505893</v>
      </c>
      <c r="C12" s="10">
        <v>153492</v>
      </c>
      <c r="D12" s="16">
        <v>16863</v>
      </c>
      <c r="E12" s="10">
        <v>6396</v>
      </c>
      <c r="F12" s="10"/>
      <c r="G12" s="10"/>
      <c r="H12" s="16">
        <v>23259</v>
      </c>
    </row>
    <row r="13" spans="1:8" x14ac:dyDescent="0.2">
      <c r="A13" s="1" t="s">
        <v>7</v>
      </c>
      <c r="B13" s="16">
        <v>503789</v>
      </c>
      <c r="C13" s="10">
        <v>151239</v>
      </c>
      <c r="D13" s="16">
        <v>16793</v>
      </c>
      <c r="E13" s="10">
        <v>6302</v>
      </c>
      <c r="F13" s="10"/>
      <c r="G13" s="10"/>
      <c r="H13" s="16">
        <v>23095</v>
      </c>
    </row>
    <row r="14" spans="1:8" x14ac:dyDescent="0.2">
      <c r="A14" s="1" t="s">
        <v>8</v>
      </c>
      <c r="B14" s="16">
        <v>496332</v>
      </c>
      <c r="C14" s="10">
        <v>132361</v>
      </c>
      <c r="D14" s="16">
        <v>16544</v>
      </c>
      <c r="E14" s="10">
        <v>5515</v>
      </c>
      <c r="F14" s="10"/>
      <c r="G14" s="10">
        <v>871</v>
      </c>
      <c r="H14" s="16">
        <v>22930</v>
      </c>
    </row>
    <row r="15" spans="1:8" x14ac:dyDescent="0.2">
      <c r="A15" s="1" t="s">
        <v>9</v>
      </c>
      <c r="B15" s="16">
        <v>497032</v>
      </c>
      <c r="C15" s="10">
        <v>132081</v>
      </c>
      <c r="D15" s="16">
        <v>16568</v>
      </c>
      <c r="E15" s="10">
        <v>5503</v>
      </c>
      <c r="F15" s="10"/>
      <c r="G15" s="10">
        <v>912</v>
      </c>
      <c r="H15" s="16">
        <v>22983</v>
      </c>
    </row>
    <row r="16" spans="1:8" x14ac:dyDescent="0.2">
      <c r="A16" s="1" t="s">
        <v>10</v>
      </c>
      <c r="B16" s="16">
        <v>500573</v>
      </c>
      <c r="C16" s="10">
        <v>130315</v>
      </c>
      <c r="D16" s="16">
        <v>16686</v>
      </c>
      <c r="E16" s="10">
        <v>5430</v>
      </c>
      <c r="F16" s="10"/>
      <c r="G16" s="10">
        <v>1183</v>
      </c>
      <c r="H16" s="16">
        <v>23299</v>
      </c>
    </row>
    <row r="17" spans="1:8" x14ac:dyDescent="0.2">
      <c r="A17" s="17" t="s">
        <v>31</v>
      </c>
      <c r="B17" s="16">
        <v>513029</v>
      </c>
      <c r="C17" s="10">
        <v>133745</v>
      </c>
      <c r="D17" s="16">
        <v>17101</v>
      </c>
      <c r="E17" s="10">
        <v>5573</v>
      </c>
      <c r="F17" s="10"/>
      <c r="G17" s="10">
        <v>1175</v>
      </c>
      <c r="H17" s="16">
        <v>23849</v>
      </c>
    </row>
    <row r="18" spans="1:8" x14ac:dyDescent="0.2">
      <c r="A18" s="14" t="s">
        <v>32</v>
      </c>
      <c r="B18" s="16">
        <v>521819</v>
      </c>
      <c r="C18" s="10">
        <v>138010</v>
      </c>
      <c r="D18" s="16">
        <v>17393.966666666667</v>
      </c>
      <c r="E18" s="10">
        <v>5750.416666666667</v>
      </c>
      <c r="F18" s="10"/>
      <c r="G18" s="10">
        <v>1230</v>
      </c>
      <c r="H18" s="16">
        <v>24374.383333333335</v>
      </c>
    </row>
    <row r="19" spans="1:8" x14ac:dyDescent="0.2">
      <c r="A19" s="14" t="s">
        <v>33</v>
      </c>
      <c r="B19" s="16">
        <v>528046</v>
      </c>
      <c r="C19" s="10">
        <v>142555</v>
      </c>
      <c r="D19" s="16">
        <v>17602</v>
      </c>
      <c r="E19" s="10">
        <v>5940</v>
      </c>
      <c r="F19" s="10"/>
      <c r="G19" s="10">
        <v>1256</v>
      </c>
      <c r="H19" s="16">
        <f>24797</f>
        <v>24797</v>
      </c>
    </row>
    <row r="20" spans="1:8" x14ac:dyDescent="0.2">
      <c r="A20" s="14" t="s">
        <v>34</v>
      </c>
      <c r="B20" s="16">
        <v>535064</v>
      </c>
      <c r="C20" s="10">
        <v>144621</v>
      </c>
      <c r="D20" s="16">
        <v>17835</v>
      </c>
      <c r="E20" s="10">
        <v>6026</v>
      </c>
      <c r="F20" s="10"/>
      <c r="G20" s="10">
        <v>1245</v>
      </c>
      <c r="H20" s="16">
        <v>25106</v>
      </c>
    </row>
    <row r="21" spans="1:8" x14ac:dyDescent="0.2">
      <c r="A21" s="14" t="s">
        <v>35</v>
      </c>
      <c r="B21" s="16">
        <v>539936</v>
      </c>
      <c r="C21" s="10">
        <v>144872</v>
      </c>
      <c r="D21" s="16">
        <v>17998</v>
      </c>
      <c r="E21" s="10">
        <v>6036</v>
      </c>
      <c r="F21" s="10"/>
      <c r="G21" s="10">
        <v>1251</v>
      </c>
      <c r="H21" s="16">
        <v>25285</v>
      </c>
    </row>
    <row r="22" spans="1:8" x14ac:dyDescent="0.2">
      <c r="A22" s="14" t="s">
        <v>36</v>
      </c>
      <c r="B22" s="16">
        <v>566746</v>
      </c>
      <c r="C22" s="10">
        <v>152110</v>
      </c>
      <c r="D22" s="16">
        <v>18892</v>
      </c>
      <c r="E22" s="10">
        <v>6338</v>
      </c>
      <c r="F22" s="10"/>
      <c r="G22" s="10">
        <v>1251</v>
      </c>
      <c r="H22" s="16">
        <v>26481</v>
      </c>
    </row>
    <row r="23" spans="1:8" x14ac:dyDescent="0.2">
      <c r="A23" s="14" t="s">
        <v>37</v>
      </c>
      <c r="B23" s="16">
        <v>577374</v>
      </c>
      <c r="C23" s="10">
        <v>150863</v>
      </c>
      <c r="D23" s="16">
        <v>19246</v>
      </c>
      <c r="E23" s="10">
        <v>6286</v>
      </c>
      <c r="F23" s="10"/>
      <c r="G23" s="10">
        <v>1309</v>
      </c>
      <c r="H23" s="16">
        <v>26841</v>
      </c>
    </row>
    <row r="24" spans="1:8" x14ac:dyDescent="0.2">
      <c r="A24" s="14" t="s">
        <v>38</v>
      </c>
      <c r="B24" s="16">
        <v>562521</v>
      </c>
      <c r="C24" s="10">
        <v>151724</v>
      </c>
      <c r="D24" s="16">
        <v>18751</v>
      </c>
      <c r="E24" s="10">
        <v>6322</v>
      </c>
      <c r="F24" s="10"/>
      <c r="G24" s="10">
        <v>1293</v>
      </c>
      <c r="H24" s="16">
        <v>26366</v>
      </c>
    </row>
    <row r="25" spans="1:8" x14ac:dyDescent="0.2">
      <c r="A25" s="14" t="s">
        <v>41</v>
      </c>
      <c r="B25" s="16">
        <v>559355</v>
      </c>
      <c r="C25" s="10">
        <v>141594</v>
      </c>
      <c r="D25" s="16">
        <v>18645</v>
      </c>
      <c r="E25" s="10">
        <v>5900</v>
      </c>
      <c r="F25" s="10"/>
      <c r="G25" s="10">
        <v>1174</v>
      </c>
      <c r="H25" s="16">
        <v>25719</v>
      </c>
    </row>
    <row r="26" spans="1:8" x14ac:dyDescent="0.2">
      <c r="A26" s="14" t="s">
        <v>42</v>
      </c>
      <c r="B26" s="16">
        <v>565303</v>
      </c>
      <c r="C26" s="10">
        <v>144215</v>
      </c>
      <c r="D26" s="16">
        <v>18843</v>
      </c>
      <c r="E26" s="10">
        <v>6009</v>
      </c>
      <c r="F26" s="10"/>
      <c r="G26" s="10">
        <v>1216</v>
      </c>
      <c r="H26" s="16">
        <f>SUM(D26,E26,G26)</f>
        <v>26068</v>
      </c>
    </row>
    <row r="27" spans="1:8" x14ac:dyDescent="0.2">
      <c r="A27" s="14" t="s">
        <v>43</v>
      </c>
      <c r="B27" s="16">
        <v>597529</v>
      </c>
      <c r="C27" s="10">
        <v>146311</v>
      </c>
      <c r="D27" s="16">
        <v>19918</v>
      </c>
      <c r="E27" s="10">
        <v>6096</v>
      </c>
      <c r="F27" s="10"/>
      <c r="G27" s="10">
        <v>1218</v>
      </c>
      <c r="H27" s="16">
        <f>SUM(D27,E27,G27)</f>
        <v>27232</v>
      </c>
    </row>
    <row r="28" spans="1:8" x14ac:dyDescent="0.2">
      <c r="A28" s="5" t="s">
        <v>24</v>
      </c>
      <c r="B28" s="6"/>
      <c r="C28" s="6"/>
      <c r="D28" s="6"/>
      <c r="E28" s="6"/>
      <c r="F28" s="6"/>
      <c r="G28" s="6"/>
      <c r="H28" s="6"/>
    </row>
    <row r="29" spans="1:8" x14ac:dyDescent="0.2">
      <c r="A29" s="1" t="s">
        <v>25</v>
      </c>
      <c r="B29" s="18">
        <f>IFERROR((B27/B26-1)*100,"--")</f>
        <v>5.7006596462428005</v>
      </c>
      <c r="C29" s="18">
        <f t="shared" ref="C29:H29" si="0">IFERROR((C27/C26-1)*100,"--")</f>
        <v>1.4533855701556631</v>
      </c>
      <c r="D29" s="18">
        <f t="shared" si="0"/>
        <v>5.7050363530223525</v>
      </c>
      <c r="E29" s="18">
        <f t="shared" si="0"/>
        <v>1.4478282576135815</v>
      </c>
      <c r="F29" s="18"/>
      <c r="G29" s="18">
        <f t="shared" si="0"/>
        <v>0.16447368421053099</v>
      </c>
      <c r="H29" s="18">
        <f t="shared" si="0"/>
        <v>4.4652447445143517</v>
      </c>
    </row>
    <row r="30" spans="1:8" x14ac:dyDescent="0.2">
      <c r="A30" s="1" t="s">
        <v>26</v>
      </c>
      <c r="B30" s="15">
        <f>IFERROR((B27/B22-1)*100,"--")</f>
        <v>5.4315337029286592</v>
      </c>
      <c r="C30" s="15">
        <f t="shared" ref="C30:H30" si="1">IFERROR((C27/C22-1)*100,"--")</f>
        <v>-3.8123726250739565</v>
      </c>
      <c r="D30" s="15">
        <f t="shared" si="1"/>
        <v>5.4308702096125261</v>
      </c>
      <c r="E30" s="15">
        <f t="shared" si="1"/>
        <v>-3.8182391921741887</v>
      </c>
      <c r="F30" s="15"/>
      <c r="G30" s="15">
        <f t="shared" si="1"/>
        <v>-2.6378896882493952</v>
      </c>
      <c r="H30" s="15">
        <f t="shared" si="1"/>
        <v>2.8359956195007641</v>
      </c>
    </row>
    <row r="31" spans="1:8" x14ac:dyDescent="0.2">
      <c r="A31" s="1" t="s">
        <v>27</v>
      </c>
      <c r="B31" s="15">
        <f>IFERROR((B27/B17-1)*100,"--")</f>
        <v>16.470803794717259</v>
      </c>
      <c r="C31" s="15">
        <f t="shared" ref="C31:H31" si="2">IFERROR((C27/C17-1)*100,"--")</f>
        <v>9.3954914202400097</v>
      </c>
      <c r="D31" s="15">
        <f t="shared" si="2"/>
        <v>16.472720893514992</v>
      </c>
      <c r="E31" s="15">
        <f t="shared" si="2"/>
        <v>9.3845325677373026</v>
      </c>
      <c r="F31" s="15"/>
      <c r="G31" s="15">
        <f t="shared" si="2"/>
        <v>3.6595744680851139</v>
      </c>
      <c r="H31" s="15">
        <f t="shared" si="2"/>
        <v>14.185081135477384</v>
      </c>
    </row>
    <row r="32" spans="1:8" x14ac:dyDescent="0.2">
      <c r="A32" s="25"/>
      <c r="B32" s="25"/>
      <c r="C32" s="25"/>
      <c r="D32" s="25"/>
      <c r="E32" s="25"/>
      <c r="F32" s="25"/>
      <c r="G32" s="25"/>
      <c r="H32" s="25"/>
    </row>
    <row r="33" spans="1:8" x14ac:dyDescent="0.2">
      <c r="A33" s="25" t="s">
        <v>39</v>
      </c>
      <c r="B33" s="25"/>
      <c r="C33" s="25"/>
      <c r="D33" s="25"/>
      <c r="E33" s="25"/>
      <c r="F33" s="25"/>
      <c r="G33" s="25"/>
      <c r="H33" s="25"/>
    </row>
    <row r="34" spans="1:8" ht="35.25" customHeight="1" x14ac:dyDescent="0.2">
      <c r="A34" s="26" t="s">
        <v>22</v>
      </c>
      <c r="B34" s="26"/>
      <c r="C34" s="26"/>
      <c r="D34" s="26"/>
      <c r="E34" s="26"/>
      <c r="F34" s="26"/>
      <c r="G34" s="26"/>
      <c r="H34" s="26"/>
    </row>
    <row r="35" spans="1:8" ht="27" customHeight="1" x14ac:dyDescent="0.2">
      <c r="A35" s="26" t="s">
        <v>40</v>
      </c>
      <c r="B35" s="26"/>
      <c r="C35" s="26"/>
      <c r="D35" s="26"/>
      <c r="E35" s="26"/>
      <c r="F35" s="26"/>
      <c r="G35" s="26"/>
      <c r="H35" s="26"/>
    </row>
    <row r="36" spans="1:8" ht="44.45" customHeight="1" x14ac:dyDescent="0.2">
      <c r="A36" s="26" t="s">
        <v>29</v>
      </c>
      <c r="B36" s="26"/>
      <c r="C36" s="26"/>
      <c r="D36" s="26"/>
      <c r="E36" s="26"/>
      <c r="F36" s="26"/>
      <c r="G36" s="26"/>
      <c r="H36" s="26"/>
    </row>
    <row r="37" spans="1:8" ht="25.5" customHeight="1" x14ac:dyDescent="0.2">
      <c r="A37" s="26" t="s">
        <v>23</v>
      </c>
      <c r="B37" s="26"/>
      <c r="C37" s="26"/>
      <c r="D37" s="26"/>
      <c r="E37" s="26"/>
      <c r="F37" s="26"/>
      <c r="G37" s="26"/>
      <c r="H37" s="26"/>
    </row>
    <row r="38" spans="1:8" x14ac:dyDescent="0.2">
      <c r="A38" s="19" t="s">
        <v>44</v>
      </c>
    </row>
  </sheetData>
  <sheetProtection algorithmName="SHA-512" hashValue="i52lZSSte2o1gTdA46oRITAx75T0P5irLD2s2W1Vd/vBPWdSZ9sRP2Wr5McAGLSGlAoTNwvQTL21Ee0VS1RW1A==" saltValue="wxu6ekv/OuAQy2ZjfFGNcw==" spinCount="100000" sheet="1" objects="1" scenarios="1" selectLockedCells="1" selectUnlockedCells="1"/>
  <mergeCells count="10">
    <mergeCell ref="A35:H35"/>
    <mergeCell ref="A36:H36"/>
    <mergeCell ref="A37:H37"/>
    <mergeCell ref="A33:H33"/>
    <mergeCell ref="A34:H34"/>
    <mergeCell ref="B4:C4"/>
    <mergeCell ref="A1:H1"/>
    <mergeCell ref="A3:H3"/>
    <mergeCell ref="D4:G4"/>
    <mergeCell ref="A32:H32"/>
  </mergeCells>
  <phoneticPr fontId="9" type="noConversion"/>
  <pageMargins left="0.7" right="0.7" top="0.75" bottom="0.75" header="0.3" footer="0.3"/>
  <pageSetup orientation="portrait" horizontalDpi="1200" verticalDpi="1200" r:id="rId1"/>
  <headerFooter>
    <oddHeader>&amp;L&amp;G&amp;R&amp;"Arial,Bold"&amp;14Fact Book&amp;"Arial,Regular"&amp;12
(2025-26)</oddHeader>
    <oddFooter>&amp;L&amp;"Arial,Regular"&amp;9Source: IPEDS Data Center
Prepared by the Office of Institutional Research, Planning &amp;&amp; Effectiveness, October 2, 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FTEInstrActivity</vt:lpstr>
      <vt:lpstr>FTEInstrActivity!Print_Titles</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Shaukat Malik</cp:lastModifiedBy>
  <cp:lastPrinted>2025-10-02T19:01:02Z</cp:lastPrinted>
  <dcterms:created xsi:type="dcterms:W3CDTF">2015-08-18T01:38:41Z</dcterms:created>
  <dcterms:modified xsi:type="dcterms:W3CDTF">2025-10-02T19:01:11Z</dcterms:modified>
</cp:coreProperties>
</file>