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t Book\Data\Admissions\"/>
    </mc:Choice>
  </mc:AlternateContent>
  <xr:revisionPtr revIDLastSave="0" documentId="13_ncr:1_{58B4FA16-7141-44AB-A93D-C72E8952A05A}" xr6:coauthVersionLast="47" xr6:coauthVersionMax="47" xr10:uidLastSave="{00000000-0000-0000-0000-000000000000}"/>
  <bookViews>
    <workbookView xWindow="22020" yWindow="675" windowWidth="28695" windowHeight="19215" xr2:uid="{4FE50418-9954-4BFE-A796-2B2B2585E982}"/>
  </bookViews>
  <sheets>
    <sheet name="Grad Sch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W18" i="1"/>
  <c r="V18" i="1"/>
  <c r="U18" i="1"/>
  <c r="T18" i="1"/>
  <c r="S18" i="1"/>
  <c r="R18" i="1"/>
  <c r="Q18" i="1"/>
  <c r="P18" i="1"/>
  <c r="K18" i="1"/>
  <c r="F18" i="1"/>
  <c r="X17" i="1"/>
  <c r="W17" i="1"/>
  <c r="V17" i="1"/>
  <c r="U17" i="1"/>
  <c r="T17" i="1"/>
  <c r="S17" i="1"/>
  <c r="R17" i="1"/>
  <c r="Q17" i="1"/>
  <c r="P17" i="1"/>
  <c r="K17" i="1"/>
  <c r="F17" i="1"/>
  <c r="X16" i="1"/>
  <c r="W16" i="1"/>
  <c r="V16" i="1"/>
  <c r="U16" i="1"/>
  <c r="T16" i="1"/>
  <c r="S16" i="1"/>
  <c r="R16" i="1"/>
  <c r="Q16" i="1"/>
  <c r="P16" i="1"/>
  <c r="K16" i="1"/>
  <c r="F16" i="1"/>
  <c r="X19" i="1"/>
  <c r="W19" i="1"/>
  <c r="V19" i="1"/>
  <c r="U19" i="1"/>
  <c r="T19" i="1"/>
  <c r="S19" i="1"/>
  <c r="R19" i="1"/>
  <c r="Q19" i="1"/>
  <c r="P19" i="1"/>
  <c r="K19" i="1"/>
  <c r="F19" i="1"/>
  <c r="X15" i="1"/>
  <c r="W15" i="1"/>
  <c r="V15" i="1"/>
  <c r="U15" i="1"/>
  <c r="T15" i="1"/>
  <c r="S15" i="1"/>
  <c r="R15" i="1"/>
  <c r="Q15" i="1"/>
  <c r="P15" i="1"/>
  <c r="K15" i="1"/>
  <c r="F15" i="1"/>
  <c r="X14" i="1"/>
  <c r="W14" i="1"/>
  <c r="V14" i="1"/>
  <c r="U14" i="1"/>
  <c r="T14" i="1"/>
  <c r="S14" i="1"/>
  <c r="R14" i="1"/>
  <c r="Q14" i="1"/>
  <c r="P14" i="1"/>
  <c r="K14" i="1"/>
  <c r="F14" i="1"/>
  <c r="X13" i="1"/>
  <c r="W13" i="1"/>
  <c r="V13" i="1"/>
  <c r="U13" i="1"/>
  <c r="T13" i="1"/>
  <c r="S13" i="1"/>
  <c r="R13" i="1"/>
  <c r="Q13" i="1"/>
  <c r="P13" i="1"/>
  <c r="K13" i="1"/>
  <c r="F13" i="1"/>
  <c r="X12" i="1"/>
  <c r="W12" i="1"/>
  <c r="V12" i="1"/>
  <c r="U12" i="1"/>
  <c r="T12" i="1"/>
  <c r="S12" i="1"/>
  <c r="R12" i="1"/>
  <c r="Q12" i="1"/>
  <c r="P12" i="1"/>
  <c r="K12" i="1"/>
  <c r="F12" i="1"/>
  <c r="X11" i="1"/>
  <c r="W11" i="1"/>
  <c r="V11" i="1"/>
  <c r="U11" i="1"/>
  <c r="T11" i="1"/>
  <c r="S11" i="1"/>
  <c r="R11" i="1"/>
  <c r="Q11" i="1"/>
  <c r="P11" i="1"/>
  <c r="K11" i="1"/>
  <c r="F11" i="1"/>
  <c r="X10" i="1"/>
  <c r="W10" i="1"/>
  <c r="V10" i="1"/>
  <c r="U10" i="1"/>
  <c r="T10" i="1"/>
  <c r="S10" i="1"/>
  <c r="R10" i="1"/>
  <c r="Q10" i="1"/>
  <c r="P10" i="1"/>
  <c r="K10" i="1"/>
  <c r="F10" i="1"/>
  <c r="X9" i="1"/>
  <c r="W9" i="1"/>
  <c r="V9" i="1"/>
  <c r="U9" i="1"/>
  <c r="T9" i="1"/>
  <c r="S9" i="1"/>
  <c r="R9" i="1"/>
  <c r="Q9" i="1"/>
  <c r="P9" i="1"/>
  <c r="K9" i="1"/>
  <c r="F9" i="1"/>
  <c r="X8" i="1"/>
  <c r="W8" i="1"/>
  <c r="V8" i="1"/>
  <c r="U8" i="1"/>
  <c r="T8" i="1"/>
  <c r="S8" i="1"/>
  <c r="R8" i="1"/>
  <c r="Q8" i="1"/>
  <c r="P8" i="1"/>
  <c r="K8" i="1"/>
  <c r="F8" i="1"/>
  <c r="X7" i="1"/>
  <c r="W7" i="1"/>
  <c r="V7" i="1"/>
  <c r="U7" i="1"/>
  <c r="T7" i="1"/>
  <c r="S7" i="1"/>
  <c r="R7" i="1"/>
  <c r="Q7" i="1"/>
  <c r="P7" i="1"/>
  <c r="K7" i="1"/>
  <c r="F7" i="1"/>
</calcChain>
</file>

<file path=xl/sharedStrings.xml><?xml version="1.0" encoding="utf-8"?>
<sst xmlns="http://schemas.openxmlformats.org/spreadsheetml/2006/main" count="48" uniqueCount="27">
  <si>
    <t>Applications, Admissions, and Enrollments of Graduate School Students in Fall Semesters</t>
  </si>
  <si>
    <t>Applications</t>
  </si>
  <si>
    <t>Admitted Students</t>
  </si>
  <si>
    <t>Enrolled Students</t>
  </si>
  <si>
    <t>Selectivity</t>
  </si>
  <si>
    <t>Yield</t>
  </si>
  <si>
    <t>Master's</t>
  </si>
  <si>
    <t>Doctoral</t>
  </si>
  <si>
    <t>Certificate</t>
  </si>
  <si>
    <t>Non-Matric</t>
  </si>
  <si>
    <t>Total</t>
  </si>
  <si>
    <t>N</t>
  </si>
  <si>
    <t>Pct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</si>
  <si>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</si>
  <si>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</si>
  <si>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</si>
  <si>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</si>
  <si>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</si>
  <si>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</si>
  <si>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</si>
  <si>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</si>
  <si>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</si>
  <si>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</si>
  <si>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</si>
  <si>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</si>
  <si>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2025*</t>
  </si>
  <si>
    <t>*2025 is preliminary until reported to PEDS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</si>
</sst>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textRotation="90" readingOrder="2"/>
    </xf>
    <xf numFmtId="0" fontId="4" fillId="0" borderId="1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4" xfId="0" applyFont="1" applyBorder="1"/>
    <xf numFmtId="164" fontId="4" fillId="0" borderId="7" xfId="1" applyNumberFormat="1" applyFont="1" applyBorder="1"/>
    <xf numFmtId="164" fontId="4" fillId="0" borderId="0" xfId="1" applyNumberFormat="1" applyFont="1" applyBorder="1"/>
    <xf numFmtId="164" fontId="4" fillId="0" borderId="8" xfId="1" applyNumberFormat="1" applyFont="1" applyBorder="1"/>
    <xf numFmtId="164" fontId="4" fillId="0" borderId="0" xfId="1" applyNumberFormat="1" applyFont="1" applyBorder="1" applyAlignment="1"/>
    <xf numFmtId="165" fontId="4" fillId="0" borderId="7" xfId="0" applyNumberFormat="1" applyFont="1" applyBorder="1"/>
    <xf numFmtId="165" fontId="4" fillId="0" borderId="0" xfId="0" applyNumberFormat="1" applyFont="1"/>
    <xf numFmtId="165" fontId="4" fillId="0" borderId="8" xfId="0" applyNumberFormat="1" applyFont="1" applyBorder="1"/>
    <xf numFmtId="165" fontId="4" fillId="0" borderId="8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984D-AF56-4470-A7F7-AEA851A95578}">
  <dimension ref="A3:X21"/>
  <sheetViews>
    <sheetView tabSelected="1" view="pageLayout" zoomScaleNormal="100" workbookViewId="0">
      <selection activeCell="A19" sqref="A19"/>
    </sheetView>
  </sheetViews>
  <sheetFormatPr defaultRowHeight="12" x14ac:dyDescent="0.2"/>
  <cols>
    <col min="1" max="1" width="7.28515625" style="1" customWidth="1"/>
    <col min="2" max="3" width="6" style="1" bestFit="1" customWidth="1"/>
    <col min="4" max="5" width="5.42578125" style="1" customWidth="1"/>
    <col min="6" max="6" width="6.85546875" style="1" bestFit="1" customWidth="1"/>
    <col min="7" max="7" width="6" style="1" bestFit="1" customWidth="1"/>
    <col min="8" max="8" width="5.85546875" style="1" customWidth="1"/>
    <col min="9" max="10" width="5.42578125" style="1" customWidth="1"/>
    <col min="11" max="11" width="5.85546875" style="1" customWidth="1"/>
    <col min="12" max="15" width="5.42578125" style="1" customWidth="1"/>
    <col min="16" max="16" width="5.7109375" style="1" customWidth="1"/>
    <col min="17" max="24" width="4.5703125" style="1" customWidth="1"/>
    <col min="25" max="16384" width="9.140625" style="1"/>
  </cols>
  <sheetData>
    <row r="3" spans="1:24" ht="20.25" customHeight="1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15" customHeight="1" x14ac:dyDescent="0.2">
      <c r="A4" s="2"/>
      <c r="B4" s="24" t="s">
        <v>1</v>
      </c>
      <c r="C4" s="25"/>
      <c r="D4" s="25"/>
      <c r="E4" s="25"/>
      <c r="F4" s="26"/>
      <c r="G4" s="24" t="s">
        <v>2</v>
      </c>
      <c r="H4" s="25"/>
      <c r="I4" s="25"/>
      <c r="J4" s="25"/>
      <c r="K4" s="26"/>
      <c r="L4" s="24" t="s">
        <v>3</v>
      </c>
      <c r="M4" s="25"/>
      <c r="N4" s="25"/>
      <c r="O4" s="25"/>
      <c r="P4" s="26"/>
      <c r="Q4" s="24" t="s">
        <v>4</v>
      </c>
      <c r="R4" s="25"/>
      <c r="S4" s="25"/>
      <c r="T4" s="26"/>
      <c r="U4" s="25" t="s">
        <v>5</v>
      </c>
      <c r="V4" s="25"/>
      <c r="W4" s="25"/>
      <c r="X4" s="25"/>
    </row>
    <row r="5" spans="1:24" ht="44.25" x14ac:dyDescent="0.2">
      <c r="A5" s="3"/>
      <c r="B5" s="4" t="s">
        <v>6</v>
      </c>
      <c r="C5" s="5" t="s">
        <v>7</v>
      </c>
      <c r="D5" s="5" t="s">
        <v>8</v>
      </c>
      <c r="E5" s="5" t="s">
        <v>9</v>
      </c>
      <c r="F5" s="6" t="s">
        <v>10</v>
      </c>
      <c r="G5" s="4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4" t="s">
        <v>6</v>
      </c>
      <c r="M5" s="5" t="s">
        <v>7</v>
      </c>
      <c r="N5" s="5" t="s">
        <v>8</v>
      </c>
      <c r="O5" s="5" t="s">
        <v>9</v>
      </c>
      <c r="P5" s="6" t="s">
        <v>10</v>
      </c>
      <c r="Q5" s="4" t="s">
        <v>6</v>
      </c>
      <c r="R5" s="5" t="s">
        <v>7</v>
      </c>
      <c r="S5" s="5" t="s">
        <v>8</v>
      </c>
      <c r="T5" s="6" t="s">
        <v>9</v>
      </c>
      <c r="U5" s="5" t="s">
        <v>6</v>
      </c>
      <c r="V5" s="5" t="s">
        <v>7</v>
      </c>
      <c r="W5" s="5" t="s">
        <v>8</v>
      </c>
      <c r="X5" s="5" t="s">
        <v>9</v>
      </c>
    </row>
    <row r="6" spans="1:24" x14ac:dyDescent="0.2">
      <c r="A6" s="7"/>
      <c r="B6" s="17" t="s">
        <v>11</v>
      </c>
      <c r="C6" s="18"/>
      <c r="D6" s="18"/>
      <c r="E6" s="18"/>
      <c r="F6" s="19"/>
      <c r="G6" s="17" t="s">
        <v>11</v>
      </c>
      <c r="H6" s="18"/>
      <c r="I6" s="18"/>
      <c r="J6" s="18"/>
      <c r="K6" s="19"/>
      <c r="L6" s="17" t="s">
        <v>11</v>
      </c>
      <c r="M6" s="18"/>
      <c r="N6" s="18"/>
      <c r="O6" s="18"/>
      <c r="P6" s="19"/>
      <c r="Q6" s="20" t="s">
        <v>12</v>
      </c>
      <c r="R6" s="21"/>
      <c r="S6" s="21"/>
      <c r="T6" s="22"/>
      <c r="U6" s="20" t="s">
        <v>12</v>
      </c>
      <c r="V6" s="21"/>
      <c r="W6" s="21"/>
      <c r="X6" s="22"/>
    </row>
    <row r="7" spans="1:24" ht="29.25" customHeight="1" x14ac:dyDescent="0.2">
      <c r="A7" s="3" t="s">
        <v>13</v>
      </c>
      <c r="B7" s="8">
        <v>4645</v>
      </c>
      <c r="C7" s="9">
        <v>4016</v>
      </c>
      <c r="D7" s="9">
        <v>1</v>
      </c>
      <c r="E7" s="9">
        <v>3</v>
      </c>
      <c r="F7" s="10">
        <f>SUM(B7:E7)</f>
        <v>8665</v>
      </c>
      <c r="G7" s="8">
        <v>1728</v>
      </c>
      <c r="H7" s="9">
        <v>1160</v>
      </c>
      <c r="I7" s="9">
        <v>1</v>
      </c>
      <c r="J7" s="9">
        <v>2</v>
      </c>
      <c r="K7" s="10">
        <f>SUM(G7:J7)</f>
        <v>2891</v>
      </c>
      <c r="L7" s="8">
        <v>685</v>
      </c>
      <c r="M7" s="9">
        <v>423</v>
      </c>
      <c r="N7" s="11">
        <v>0</v>
      </c>
      <c r="O7" s="9">
        <v>2</v>
      </c>
      <c r="P7" s="10">
        <f>SUM(L7:O7)</f>
        <v>1110</v>
      </c>
      <c r="Q7" s="12">
        <f>IFERROR(G7/B7*100,"--")</f>
        <v>37.201291711517761</v>
      </c>
      <c r="R7" s="13">
        <f>IFERROR(H7/C7*100,"--")</f>
        <v>28.884462151394423</v>
      </c>
      <c r="S7" s="13">
        <f>IFERROR(I7/D7*100,"--")</f>
        <v>100</v>
      </c>
      <c r="T7" s="14">
        <f>IFERROR(J7/E7*100,"--")</f>
        <v>66.666666666666657</v>
      </c>
      <c r="U7" s="13">
        <f>IFERROR(L7/G7*100,"--")</f>
        <v>39.641203703703702</v>
      </c>
      <c r="V7" s="13">
        <f t="shared" ref="V7:X19" si="0">IFERROR(M7/H7*100,"--")</f>
        <v>36.46551724137931</v>
      </c>
      <c r="W7" s="13">
        <f t="shared" si="0"/>
        <v>0</v>
      </c>
      <c r="X7" s="13">
        <f t="shared" si="0"/>
        <v>100</v>
      </c>
    </row>
    <row r="8" spans="1:24" ht="29.25" customHeight="1" x14ac:dyDescent="0.2">
      <c r="A8" s="3" t="s">
        <v>14</v>
      </c>
      <c r="B8" s="8">
        <v>5453</v>
      </c>
      <c r="C8" s="9">
        <v>3839</v>
      </c>
      <c r="D8" s="9">
        <v>1</v>
      </c>
      <c r="E8" s="9">
        <v>1</v>
      </c>
      <c r="F8" s="10">
        <f t="shared" ref="F8:F19" si="1">SUM(B8:E8)</f>
        <v>9294</v>
      </c>
      <c r="G8" s="8">
        <v>1843</v>
      </c>
      <c r="H8" s="9">
        <v>1172</v>
      </c>
      <c r="I8" s="9">
        <v>1</v>
      </c>
      <c r="J8" s="9">
        <v>1</v>
      </c>
      <c r="K8" s="10">
        <f t="shared" ref="K8:K19" si="2">SUM(G8:J8)</f>
        <v>3017</v>
      </c>
      <c r="L8" s="8">
        <v>757</v>
      </c>
      <c r="M8" s="9">
        <v>396</v>
      </c>
      <c r="N8" s="9">
        <v>1</v>
      </c>
      <c r="O8" s="11">
        <v>0</v>
      </c>
      <c r="P8" s="10">
        <f t="shared" ref="P8:P19" si="3">SUM(L8:O8)</f>
        <v>1154</v>
      </c>
      <c r="Q8" s="12">
        <f t="shared" ref="Q8:T19" si="4">IFERROR(G8/B8*100,"--")</f>
        <v>33.797909407665507</v>
      </c>
      <c r="R8" s="13">
        <f t="shared" si="4"/>
        <v>30.528783537379528</v>
      </c>
      <c r="S8" s="13">
        <f t="shared" si="4"/>
        <v>100</v>
      </c>
      <c r="T8" s="14">
        <f t="shared" si="4"/>
        <v>100</v>
      </c>
      <c r="U8" s="13">
        <f t="shared" ref="U8:U19" si="5">IFERROR(L8/G8*100,"--")</f>
        <v>41.07433532284319</v>
      </c>
      <c r="V8" s="13">
        <f t="shared" si="0"/>
        <v>33.788395904436861</v>
      </c>
      <c r="W8" s="13">
        <f t="shared" si="0"/>
        <v>100</v>
      </c>
      <c r="X8" s="13">
        <f t="shared" si="0"/>
        <v>0</v>
      </c>
    </row>
    <row r="9" spans="1:24" ht="29.25" customHeight="1" x14ac:dyDescent="0.2">
      <c r="A9" s="3" t="s">
        <v>15</v>
      </c>
      <c r="B9" s="8">
        <v>5706</v>
      </c>
      <c r="C9" s="9">
        <v>3903</v>
      </c>
      <c r="D9" s="9">
        <v>8</v>
      </c>
      <c r="E9" s="9">
        <v>1</v>
      </c>
      <c r="F9" s="10">
        <f t="shared" si="1"/>
        <v>9618</v>
      </c>
      <c r="G9" s="8">
        <v>1959</v>
      </c>
      <c r="H9" s="9">
        <v>1147</v>
      </c>
      <c r="I9" s="9">
        <v>7</v>
      </c>
      <c r="J9" s="9">
        <v>1</v>
      </c>
      <c r="K9" s="10">
        <f t="shared" si="2"/>
        <v>3114</v>
      </c>
      <c r="L9" s="8">
        <v>737</v>
      </c>
      <c r="M9" s="9">
        <v>360</v>
      </c>
      <c r="N9" s="9">
        <v>5</v>
      </c>
      <c r="O9" s="9">
        <v>1</v>
      </c>
      <c r="P9" s="10">
        <f t="shared" si="3"/>
        <v>1103</v>
      </c>
      <c r="Q9" s="12">
        <f t="shared" si="4"/>
        <v>34.332281808622497</v>
      </c>
      <c r="R9" s="13">
        <f t="shared" si="4"/>
        <v>29.387650525236996</v>
      </c>
      <c r="S9" s="13">
        <f t="shared" si="4"/>
        <v>87.5</v>
      </c>
      <c r="T9" s="14">
        <f t="shared" si="4"/>
        <v>100</v>
      </c>
      <c r="U9" s="13">
        <f t="shared" si="5"/>
        <v>37.621235324144969</v>
      </c>
      <c r="V9" s="13">
        <f t="shared" si="0"/>
        <v>31.386224934612034</v>
      </c>
      <c r="W9" s="13">
        <f t="shared" si="0"/>
        <v>71.428571428571431</v>
      </c>
      <c r="X9" s="13">
        <f t="shared" si="0"/>
        <v>100</v>
      </c>
    </row>
    <row r="10" spans="1:24" ht="29.25" customHeight="1" x14ac:dyDescent="0.2">
      <c r="A10" s="3" t="s">
        <v>16</v>
      </c>
      <c r="B10" s="8">
        <v>4902</v>
      </c>
      <c r="C10" s="9">
        <v>3613</v>
      </c>
      <c r="D10" s="9">
        <v>4</v>
      </c>
      <c r="E10" s="9">
        <v>2</v>
      </c>
      <c r="F10" s="10">
        <f t="shared" si="1"/>
        <v>8521</v>
      </c>
      <c r="G10" s="8">
        <v>1914</v>
      </c>
      <c r="H10" s="9">
        <v>1197</v>
      </c>
      <c r="I10" s="9">
        <v>4</v>
      </c>
      <c r="J10" s="9">
        <v>2</v>
      </c>
      <c r="K10" s="10">
        <f t="shared" si="2"/>
        <v>3117</v>
      </c>
      <c r="L10" s="8">
        <v>714</v>
      </c>
      <c r="M10" s="9">
        <v>360</v>
      </c>
      <c r="N10" s="9">
        <v>4</v>
      </c>
      <c r="O10" s="9">
        <v>1</v>
      </c>
      <c r="P10" s="10">
        <f t="shared" si="3"/>
        <v>1079</v>
      </c>
      <c r="Q10" s="12">
        <f t="shared" si="4"/>
        <v>39.045287637698898</v>
      </c>
      <c r="R10" s="13">
        <f t="shared" si="4"/>
        <v>33.130362579573763</v>
      </c>
      <c r="S10" s="13">
        <f t="shared" si="4"/>
        <v>100</v>
      </c>
      <c r="T10" s="14">
        <f t="shared" si="4"/>
        <v>100</v>
      </c>
      <c r="U10" s="13">
        <f t="shared" si="5"/>
        <v>37.304075235109721</v>
      </c>
      <c r="V10" s="13">
        <f t="shared" si="0"/>
        <v>30.075187969924812</v>
      </c>
      <c r="W10" s="13">
        <f t="shared" si="0"/>
        <v>100</v>
      </c>
      <c r="X10" s="13">
        <f t="shared" si="0"/>
        <v>50</v>
      </c>
    </row>
    <row r="11" spans="1:24" ht="29.25" customHeight="1" x14ac:dyDescent="0.2">
      <c r="A11" s="3" t="s">
        <v>17</v>
      </c>
      <c r="B11" s="8">
        <v>4268</v>
      </c>
      <c r="C11" s="9">
        <v>3618</v>
      </c>
      <c r="D11" s="9">
        <v>5</v>
      </c>
      <c r="E11" s="9">
        <v>2</v>
      </c>
      <c r="F11" s="10">
        <f t="shared" si="1"/>
        <v>7893</v>
      </c>
      <c r="G11" s="8">
        <v>2229</v>
      </c>
      <c r="H11" s="9">
        <v>1313</v>
      </c>
      <c r="I11" s="9">
        <v>3</v>
      </c>
      <c r="J11" s="9">
        <v>1</v>
      </c>
      <c r="K11" s="10">
        <f t="shared" si="2"/>
        <v>3546</v>
      </c>
      <c r="L11" s="8">
        <v>878</v>
      </c>
      <c r="M11" s="9">
        <v>400</v>
      </c>
      <c r="N11" s="9">
        <v>3</v>
      </c>
      <c r="O11" s="9">
        <v>1</v>
      </c>
      <c r="P11" s="10">
        <f t="shared" si="3"/>
        <v>1282</v>
      </c>
      <c r="Q11" s="12">
        <f t="shared" si="4"/>
        <v>52.225866916588572</v>
      </c>
      <c r="R11" s="13">
        <f t="shared" si="4"/>
        <v>36.290768380320621</v>
      </c>
      <c r="S11" s="13">
        <f t="shared" si="4"/>
        <v>60</v>
      </c>
      <c r="T11" s="14">
        <f t="shared" si="4"/>
        <v>50</v>
      </c>
      <c r="U11" s="13">
        <f t="shared" si="5"/>
        <v>39.389860924181249</v>
      </c>
      <c r="V11" s="13">
        <f t="shared" si="0"/>
        <v>30.464584920030465</v>
      </c>
      <c r="W11" s="13">
        <f t="shared" si="0"/>
        <v>100</v>
      </c>
      <c r="X11" s="13">
        <f t="shared" si="0"/>
        <v>100</v>
      </c>
    </row>
    <row r="12" spans="1:24" ht="29.25" customHeight="1" x14ac:dyDescent="0.2">
      <c r="A12" s="3" t="s">
        <v>18</v>
      </c>
      <c r="B12" s="8">
        <v>3799</v>
      </c>
      <c r="C12" s="9">
        <v>3527</v>
      </c>
      <c r="D12" s="9">
        <v>10</v>
      </c>
      <c r="E12" s="9"/>
      <c r="F12" s="10">
        <f t="shared" si="1"/>
        <v>7336</v>
      </c>
      <c r="G12" s="8">
        <v>1850</v>
      </c>
      <c r="H12" s="9">
        <v>1112</v>
      </c>
      <c r="I12" s="9">
        <v>9</v>
      </c>
      <c r="J12" s="9"/>
      <c r="K12" s="10">
        <f t="shared" si="2"/>
        <v>2971</v>
      </c>
      <c r="L12" s="8">
        <v>757</v>
      </c>
      <c r="M12" s="9">
        <v>367</v>
      </c>
      <c r="N12" s="9">
        <v>7</v>
      </c>
      <c r="O12" s="9"/>
      <c r="P12" s="10">
        <f t="shared" si="3"/>
        <v>1131</v>
      </c>
      <c r="Q12" s="12">
        <f t="shared" si="4"/>
        <v>48.69702553303501</v>
      </c>
      <c r="R12" s="13">
        <f t="shared" si="4"/>
        <v>31.528210944145169</v>
      </c>
      <c r="S12" s="13">
        <f t="shared" si="4"/>
        <v>90</v>
      </c>
      <c r="T12" s="15" t="str">
        <f t="shared" si="4"/>
        <v>--</v>
      </c>
      <c r="U12" s="13">
        <f t="shared" si="5"/>
        <v>40.918918918918919</v>
      </c>
      <c r="V12" s="13">
        <f t="shared" si="0"/>
        <v>33.00359712230216</v>
      </c>
      <c r="W12" s="13">
        <f t="shared" si="0"/>
        <v>77.777777777777786</v>
      </c>
      <c r="X12" s="16" t="str">
        <f t="shared" si="0"/>
        <v>--</v>
      </c>
    </row>
    <row r="13" spans="1:24" ht="29.25" customHeight="1" x14ac:dyDescent="0.2">
      <c r="A13" s="3" t="s">
        <v>19</v>
      </c>
      <c r="B13" s="8">
        <v>3937</v>
      </c>
      <c r="C13" s="9">
        <v>3405</v>
      </c>
      <c r="D13" s="9">
        <v>3</v>
      </c>
      <c r="E13" s="9"/>
      <c r="F13" s="10">
        <f t="shared" si="1"/>
        <v>7345</v>
      </c>
      <c r="G13" s="8">
        <v>2016</v>
      </c>
      <c r="H13" s="9">
        <v>1197</v>
      </c>
      <c r="I13" s="9">
        <v>3</v>
      </c>
      <c r="J13" s="9"/>
      <c r="K13" s="10">
        <f t="shared" si="2"/>
        <v>3216</v>
      </c>
      <c r="L13" s="8">
        <v>914</v>
      </c>
      <c r="M13" s="9">
        <v>371</v>
      </c>
      <c r="N13" s="9">
        <v>2</v>
      </c>
      <c r="O13" s="9"/>
      <c r="P13" s="10">
        <f t="shared" si="3"/>
        <v>1287</v>
      </c>
      <c r="Q13" s="12">
        <f t="shared" si="4"/>
        <v>51.206502413004827</v>
      </c>
      <c r="R13" s="13">
        <f t="shared" si="4"/>
        <v>35.154185022026432</v>
      </c>
      <c r="S13" s="13">
        <f t="shared" si="4"/>
        <v>100</v>
      </c>
      <c r="T13" s="15" t="str">
        <f t="shared" si="4"/>
        <v>--</v>
      </c>
      <c r="U13" s="13">
        <f t="shared" si="5"/>
        <v>45.337301587301589</v>
      </c>
      <c r="V13" s="13">
        <f t="shared" si="0"/>
        <v>30.994152046783626</v>
      </c>
      <c r="W13" s="13">
        <f t="shared" si="0"/>
        <v>66.666666666666657</v>
      </c>
      <c r="X13" s="16" t="str">
        <f t="shared" si="0"/>
        <v>--</v>
      </c>
    </row>
    <row r="14" spans="1:24" ht="29.25" customHeight="1" x14ac:dyDescent="0.2">
      <c r="A14" s="3" t="s">
        <v>20</v>
      </c>
      <c r="B14" s="8">
        <v>3990</v>
      </c>
      <c r="C14" s="9">
        <v>3513</v>
      </c>
      <c r="D14" s="9">
        <v>5</v>
      </c>
      <c r="E14" s="9"/>
      <c r="F14" s="10">
        <f t="shared" si="1"/>
        <v>7508</v>
      </c>
      <c r="G14" s="8">
        <v>2139</v>
      </c>
      <c r="H14" s="9">
        <v>1224</v>
      </c>
      <c r="I14" s="9">
        <v>5</v>
      </c>
      <c r="J14" s="9"/>
      <c r="K14" s="10">
        <f t="shared" si="2"/>
        <v>3368</v>
      </c>
      <c r="L14" s="8">
        <v>553</v>
      </c>
      <c r="M14" s="9">
        <v>355</v>
      </c>
      <c r="N14" s="9">
        <v>3</v>
      </c>
      <c r="O14" s="9"/>
      <c r="P14" s="10">
        <f t="shared" si="3"/>
        <v>911</v>
      </c>
      <c r="Q14" s="12">
        <f t="shared" si="4"/>
        <v>53.609022556390975</v>
      </c>
      <c r="R14" s="13">
        <f t="shared" si="4"/>
        <v>34.842015371477366</v>
      </c>
      <c r="S14" s="13">
        <f t="shared" si="4"/>
        <v>100</v>
      </c>
      <c r="T14" s="15" t="str">
        <f t="shared" si="4"/>
        <v>--</v>
      </c>
      <c r="U14" s="13">
        <f t="shared" si="5"/>
        <v>25.853202431042543</v>
      </c>
      <c r="V14" s="13">
        <f t="shared" si="0"/>
        <v>29.003267973856211</v>
      </c>
      <c r="W14" s="13">
        <f t="shared" si="0"/>
        <v>60</v>
      </c>
      <c r="X14" s="16" t="str">
        <f t="shared" si="0"/>
        <v>--</v>
      </c>
    </row>
    <row r="15" spans="1:24" ht="29.25" customHeight="1" x14ac:dyDescent="0.2">
      <c r="A15" s="3" t="s">
        <v>21</v>
      </c>
      <c r="B15" s="8">
        <v>3439</v>
      </c>
      <c r="C15" s="9">
        <v>3974</v>
      </c>
      <c r="D15" s="9">
        <v>9</v>
      </c>
      <c r="E15" s="9">
        <v>194</v>
      </c>
      <c r="F15" s="10">
        <f t="shared" si="1"/>
        <v>7616</v>
      </c>
      <c r="G15" s="8">
        <v>1665</v>
      </c>
      <c r="H15" s="9">
        <v>985</v>
      </c>
      <c r="I15" s="9">
        <v>6</v>
      </c>
      <c r="J15" s="9">
        <v>161</v>
      </c>
      <c r="K15" s="10">
        <f t="shared" si="2"/>
        <v>2817</v>
      </c>
      <c r="L15" s="8">
        <v>808</v>
      </c>
      <c r="M15" s="9">
        <v>322</v>
      </c>
      <c r="N15" s="9">
        <v>6</v>
      </c>
      <c r="O15" s="9">
        <v>68</v>
      </c>
      <c r="P15" s="10">
        <f t="shared" si="3"/>
        <v>1204</v>
      </c>
      <c r="Q15" s="12">
        <f t="shared" si="4"/>
        <v>48.415236987496364</v>
      </c>
      <c r="R15" s="13">
        <f t="shared" si="4"/>
        <v>24.786109713135378</v>
      </c>
      <c r="S15" s="13">
        <f t="shared" si="4"/>
        <v>66.666666666666657</v>
      </c>
      <c r="T15" s="14">
        <f t="shared" si="4"/>
        <v>82.989690721649495</v>
      </c>
      <c r="U15" s="13">
        <f t="shared" si="5"/>
        <v>48.528528528528533</v>
      </c>
      <c r="V15" s="13">
        <f t="shared" si="0"/>
        <v>32.690355329949242</v>
      </c>
      <c r="W15" s="13">
        <f t="shared" si="0"/>
        <v>100</v>
      </c>
      <c r="X15" s="13">
        <f t="shared" si="0"/>
        <v>42.236024844720497</v>
      </c>
    </row>
    <row r="16" spans="1:24" ht="29.25" customHeight="1" x14ac:dyDescent="0.2">
      <c r="A16" s="3" t="s">
        <v>22</v>
      </c>
      <c r="B16" s="8">
        <v>6183</v>
      </c>
      <c r="C16" s="9">
        <v>3975</v>
      </c>
      <c r="D16" s="9">
        <v>9</v>
      </c>
      <c r="E16" s="9">
        <v>116</v>
      </c>
      <c r="F16" s="10">
        <f t="shared" ref="F16:F18" si="6">SUM(B16:E16)</f>
        <v>10283</v>
      </c>
      <c r="G16" s="8">
        <v>2100</v>
      </c>
      <c r="H16" s="9">
        <v>1223</v>
      </c>
      <c r="I16" s="9">
        <v>8</v>
      </c>
      <c r="J16" s="9">
        <v>103</v>
      </c>
      <c r="K16" s="10">
        <f t="shared" ref="K16:K18" si="7">SUM(G16:J16)</f>
        <v>3434</v>
      </c>
      <c r="L16" s="8">
        <v>810</v>
      </c>
      <c r="M16" s="9">
        <v>363</v>
      </c>
      <c r="N16" s="9">
        <v>6</v>
      </c>
      <c r="O16" s="9">
        <v>46</v>
      </c>
      <c r="P16" s="10">
        <f t="shared" ref="P16:P18" si="8">SUM(L16:O16)</f>
        <v>1225</v>
      </c>
      <c r="Q16" s="12">
        <f t="shared" ref="Q16:Q18" si="9">IFERROR(G16/B16*100,"--")</f>
        <v>33.964095099466277</v>
      </c>
      <c r="R16" s="13">
        <f t="shared" ref="R16:R18" si="10">IFERROR(H16/C16*100,"--")</f>
        <v>30.767295597484278</v>
      </c>
      <c r="S16" s="13">
        <f t="shared" ref="S16:S18" si="11">IFERROR(I16/D16*100,"--")</f>
        <v>88.888888888888886</v>
      </c>
      <c r="T16" s="14">
        <f t="shared" ref="T16:T18" si="12">IFERROR(J16/E16*100,"--")</f>
        <v>88.793103448275872</v>
      </c>
      <c r="U16" s="13">
        <f t="shared" ref="U16:U18" si="13">IFERROR(L16/G16*100,"--")</f>
        <v>38.571428571428577</v>
      </c>
      <c r="V16" s="13">
        <f t="shared" ref="V16:V18" si="14">IFERROR(M16/H16*100,"--")</f>
        <v>29.681112019623875</v>
      </c>
      <c r="W16" s="13">
        <f t="shared" ref="W16:W18" si="15">IFERROR(N16/I16*100,"--")</f>
        <v>75</v>
      </c>
      <c r="X16" s="13">
        <f t="shared" ref="X16:X18" si="16">IFERROR(O16/J16*100,"--")</f>
        <v>44.660194174757287</v>
      </c>
    </row>
    <row r="17" spans="1:24" ht="29.25" customHeight="1" x14ac:dyDescent="0.2">
      <c r="A17" s="3" t="s">
        <v>23</v>
      </c>
      <c r="B17" s="8">
        <v>4821</v>
      </c>
      <c r="C17" s="9">
        <v>4140</v>
      </c>
      <c r="D17" s="9">
        <v>3</v>
      </c>
      <c r="E17" s="9">
        <v>144</v>
      </c>
      <c r="F17" s="10">
        <f t="shared" si="6"/>
        <v>9108</v>
      </c>
      <c r="G17" s="8">
        <v>2070</v>
      </c>
      <c r="H17" s="9">
        <v>1066</v>
      </c>
      <c r="I17" s="9">
        <v>3</v>
      </c>
      <c r="J17" s="9">
        <v>133</v>
      </c>
      <c r="K17" s="10">
        <f t="shared" si="7"/>
        <v>3272</v>
      </c>
      <c r="L17" s="8">
        <v>852</v>
      </c>
      <c r="M17" s="9">
        <v>409</v>
      </c>
      <c r="N17" s="9">
        <v>3</v>
      </c>
      <c r="O17" s="9">
        <v>72</v>
      </c>
      <c r="P17" s="10">
        <f t="shared" si="8"/>
        <v>1336</v>
      </c>
      <c r="Q17" s="12">
        <f t="shared" si="9"/>
        <v>42.937149968886125</v>
      </c>
      <c r="R17" s="13">
        <f t="shared" si="10"/>
        <v>25.7487922705314</v>
      </c>
      <c r="S17" s="13">
        <f t="shared" si="11"/>
        <v>100</v>
      </c>
      <c r="T17" s="14">
        <f t="shared" si="12"/>
        <v>92.361111111111114</v>
      </c>
      <c r="U17" s="13">
        <f t="shared" si="13"/>
        <v>41.159420289855071</v>
      </c>
      <c r="V17" s="13">
        <f t="shared" si="14"/>
        <v>38.367729831144466</v>
      </c>
      <c r="W17" s="13">
        <f t="shared" si="15"/>
        <v>100</v>
      </c>
      <c r="X17" s="13">
        <f t="shared" si="16"/>
        <v>54.13533834586466</v>
      </c>
    </row>
    <row r="18" spans="1:24" ht="29.25" customHeight="1" x14ac:dyDescent="0.2">
      <c r="A18" s="3" t="s">
        <v>24</v>
      </c>
      <c r="B18" s="8">
        <v>4994</v>
      </c>
      <c r="C18" s="9">
        <v>5059</v>
      </c>
      <c r="D18" s="9">
        <v>9</v>
      </c>
      <c r="E18" s="9">
        <v>186</v>
      </c>
      <c r="F18" s="10">
        <f t="shared" si="6"/>
        <v>10248</v>
      </c>
      <c r="G18" s="8">
        <v>2160</v>
      </c>
      <c r="H18" s="9">
        <v>1119</v>
      </c>
      <c r="I18" s="9">
        <v>7</v>
      </c>
      <c r="J18" s="9">
        <v>168</v>
      </c>
      <c r="K18" s="10">
        <f t="shared" si="7"/>
        <v>3454</v>
      </c>
      <c r="L18" s="8">
        <v>894</v>
      </c>
      <c r="M18" s="9">
        <v>427</v>
      </c>
      <c r="N18" s="9">
        <v>4</v>
      </c>
      <c r="O18" s="9">
        <v>77</v>
      </c>
      <c r="P18" s="10">
        <f t="shared" si="8"/>
        <v>1402</v>
      </c>
      <c r="Q18" s="12">
        <f t="shared" si="9"/>
        <v>43.251902282739287</v>
      </c>
      <c r="R18" s="13">
        <f t="shared" si="10"/>
        <v>22.118995848982014</v>
      </c>
      <c r="S18" s="13">
        <f t="shared" si="11"/>
        <v>77.777777777777786</v>
      </c>
      <c r="T18" s="14">
        <f t="shared" si="12"/>
        <v>90.322580645161281</v>
      </c>
      <c r="U18" s="13">
        <f t="shared" si="13"/>
        <v>41.388888888888886</v>
      </c>
      <c r="V18" s="13">
        <f t="shared" si="14"/>
        <v>38.159070598748883</v>
      </c>
      <c r="W18" s="13">
        <f t="shared" si="15"/>
        <v>57.142857142857139</v>
      </c>
      <c r="X18" s="13">
        <f t="shared" si="16"/>
        <v>45.833333333333329</v>
      </c>
    </row>
    <row r="19" spans="1:24" ht="29.25" customHeight="1" x14ac:dyDescent="0.2">
      <c r="A19" s="3" t="s">
        <v>25</v>
      </c>
      <c r="B19" s="8">
        <v>4988</v>
      </c>
      <c r="C19" s="9">
        <v>5673</v>
      </c>
      <c r="D19" s="9">
        <v>6</v>
      </c>
      <c r="E19" s="9">
        <v>195</v>
      </c>
      <c r="F19" s="10">
        <f t="shared" si="1"/>
        <v>10862</v>
      </c>
      <c r="G19" s="8">
        <v>2817</v>
      </c>
      <c r="H19" s="9">
        <v>979</v>
      </c>
      <c r="I19" s="9">
        <v>5</v>
      </c>
      <c r="J19" s="9">
        <v>146</v>
      </c>
      <c r="K19" s="10">
        <f t="shared" si="2"/>
        <v>3947</v>
      </c>
      <c r="L19" s="8">
        <v>936</v>
      </c>
      <c r="M19" s="9">
        <v>394</v>
      </c>
      <c r="N19" s="9">
        <v>4</v>
      </c>
      <c r="O19" s="9">
        <v>71</v>
      </c>
      <c r="P19" s="10">
        <f t="shared" si="3"/>
        <v>1405</v>
      </c>
      <c r="Q19" s="12">
        <f t="shared" si="4"/>
        <v>56.475541299117879</v>
      </c>
      <c r="R19" s="13">
        <f t="shared" si="4"/>
        <v>17.257183148246078</v>
      </c>
      <c r="S19" s="13">
        <f t="shared" si="4"/>
        <v>83.333333333333343</v>
      </c>
      <c r="T19" s="14">
        <f t="shared" si="4"/>
        <v>74.871794871794876</v>
      </c>
      <c r="U19" s="13">
        <f t="shared" si="5"/>
        <v>33.226837060702877</v>
      </c>
      <c r="V19" s="13">
        <f t="shared" si="0"/>
        <v>40.245148110316649</v>
      </c>
      <c r="W19" s="13">
        <f t="shared" si="0"/>
        <v>80</v>
      </c>
      <c r="X19" s="13">
        <f t="shared" si="0"/>
        <v>48.630136986301373</v>
      </c>
    </row>
    <row r="21" spans="1:24" x14ac:dyDescent="0.2">
      <c r="A21" s="27" t="s">
        <v>26</v>
      </c>
    </row>
  </sheetData>
  <sheetProtection algorithmName="SHA-512" hashValue="NxjbPD4BmF9Yz5G59MUkdP2LPqHlB2+SenpWzvcfRKoHC+ig0fBFKGFX79AwHXdLdx2X31BDiVrRfNfLws1+yA==" saltValue="PRacjoaZIbeUmIKdh/QVmQ==" spinCount="100000" sheet="1" objects="1" scenarios="1" selectLockedCells="1" selectUnlockedCells="1"/>
  <mergeCells count="11">
    <mergeCell ref="A3:X3"/>
    <mergeCell ref="B4:F4"/>
    <mergeCell ref="G4:K4"/>
    <mergeCell ref="L4:P4"/>
    <mergeCell ref="Q4:T4"/>
    <mergeCell ref="U4:X4"/>
    <mergeCell ref="B6:F6"/>
    <mergeCell ref="G6:K6"/>
    <mergeCell ref="L6:P6"/>
    <mergeCell ref="Q6:T6"/>
    <mergeCell ref="U6:X6"/>
  </mergeCells>
  <printOptions horizontalCentered="1"/>
  <pageMargins left="0.25" right="0.25" top="0.75" bottom="0.75" header="0.3" footer="0.3"/>
  <pageSetup orientation="landscape" horizontalDpi="1200" verticalDpi="1200" r:id="rId1"/>
  <headerFooter>
    <oddHeader>&amp;L&amp;G&amp;R&amp;"Arial,Bold"&amp;14Fact Book&amp;"-,Regular"&amp;11
&amp;"Arial,Regular"&amp;12(2025-26)</oddHeader>
    <oddFooter>&amp;L&amp;"Arial,Regular"&amp;8
Data Sources: SBU Admissions Data Extract Files
Prepared by the Office of Institutional Research, Planning and Effectiveness, October 7,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 School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Shaukat Malik</dc:creator>
  <cp:lastModifiedBy>Shaukat Malik</cp:lastModifiedBy>
  <cp:lastPrinted>2025-10-08T13:23:15Z</cp:lastPrinted>
  <dcterms:created xsi:type="dcterms:W3CDTF">2022-09-26T19:00:52Z</dcterms:created>
  <dcterms:modified xsi:type="dcterms:W3CDTF">2025-10-08T13:25:43Z</dcterms:modified>
</cp:coreProperties>
</file>