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H:\Fncl_Aid\FINAID Website\Calculators - Website\2025-2026\"/>
    </mc:Choice>
  </mc:AlternateContent>
  <xr:revisionPtr revIDLastSave="0" documentId="13_ncr:1_{4E56809E-3B86-43C6-8EDC-F7EF2ECF63DD}" xr6:coauthVersionLast="47" xr6:coauthVersionMax="47" xr10:uidLastSave="{00000000-0000-0000-0000-000000000000}"/>
  <workbookProtection workbookAlgorithmName="SHA-512" workbookHashValue="uGIom1cYnMUIh/MDrX9fyHMM5GgwL6omDgidHSOA5Tm8buG1ure+szV2OEbF0OEFhg1qgFBXS7tFt1L6oPkBHw==" workbookSaltValue="TtGBqvfKfEGDUmZoEsyJew==" workbookSpinCount="100000" lockStructure="1"/>
  <bookViews>
    <workbookView xWindow="-120" yWindow="-120" windowWidth="29040" windowHeight="15720" xr2:uid="{00000000-000D-0000-FFFF-FFFF00000000}"/>
  </bookViews>
  <sheets>
    <sheet name="Filling the Gap - out of state" sheetId="1" r:id="rId1"/>
  </sheets>
  <definedNames>
    <definedName name="_xlnm.Print_Area" localSheetId="0">'Filling the Gap - out of state'!$B$1:$E$66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 l="1"/>
  <c r="C13" i="1"/>
  <c r="C40" i="1" l="1"/>
  <c r="D14" i="1" l="1"/>
  <c r="D43" i="1" s="1"/>
  <c r="C14" i="1"/>
  <c r="C43" i="1" s="1"/>
  <c r="D44" i="1" l="1"/>
  <c r="C44" i="1"/>
  <c r="C45" i="1" s="1"/>
  <c r="D25" i="1" l="1"/>
  <c r="D49" i="1" s="1"/>
  <c r="D48" i="1" l="1"/>
  <c r="D50" i="1" s="1"/>
  <c r="C25" i="1"/>
  <c r="C49" i="1" s="1"/>
  <c r="D51" i="1" l="1"/>
  <c r="D52" i="1" s="1"/>
  <c r="D45" i="1"/>
  <c r="C48" i="1"/>
  <c r="C50" i="1" s="1"/>
  <c r="C51" i="1"/>
  <c r="C52"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<sst xmlns="http://schemas.openxmlformats.org/spreadsheetml/2006/main" count="63" uniqueCount="56">
  <si>
    <t>TAP</t>
  </si>
  <si>
    <t>Direct Subsidized Loan</t>
  </si>
  <si>
    <t>Direct Un-Subsidized Loan</t>
  </si>
  <si>
    <t>TOTAL FINANCIAL AID</t>
  </si>
  <si>
    <t>TO COVER DIRECT COSTS</t>
  </si>
  <si>
    <t xml:space="preserve">      TOTAL DIRECT COSTS</t>
  </si>
  <si>
    <t xml:space="preserve">       TOTAL DIRECT COSTS</t>
  </si>
  <si>
    <t xml:space="preserve"> = GAP</t>
  </si>
  <si>
    <t xml:space="preserve"> =     GAP</t>
  </si>
  <si>
    <t>DIRECT COST</t>
  </si>
  <si>
    <t>INDIRECT COST</t>
  </si>
  <si>
    <t>Scholarships</t>
  </si>
  <si>
    <t>TUITION</t>
  </si>
  <si>
    <t>TOTAL DIRECT COST</t>
  </si>
  <si>
    <t>FALL &amp; SPRING TOTAL</t>
  </si>
  <si>
    <t xml:space="preserve">        BOOKS</t>
  </si>
  <si>
    <t xml:space="preserve"> +     TRANSPORTATION</t>
  </si>
  <si>
    <t xml:space="preserve"> +     PERSONAL EXPENSES</t>
  </si>
  <si>
    <t xml:space="preserve"> +     ROOM</t>
  </si>
  <si>
    <t xml:space="preserve"> +     BOARD/MEALS</t>
  </si>
  <si>
    <t>Other</t>
  </si>
  <si>
    <t xml:space="preserve"> TOTAL INDIRECT COST</t>
  </si>
  <si>
    <t>N/A</t>
  </si>
  <si>
    <t>FINANCIAL AID AWARDS</t>
  </si>
  <si>
    <t>Federal Pell Grant</t>
  </si>
  <si>
    <t>Federal SEOG</t>
  </si>
  <si>
    <t>SUNY Tuition Credit</t>
  </si>
  <si>
    <t>SBU Tuition Credit</t>
  </si>
  <si>
    <t>TO COVER DIRECT &amp; INDIRECT COSTS</t>
  </si>
  <si>
    <r>
      <rPr>
        <b/>
        <sz val="16"/>
        <color theme="1"/>
        <rFont val="Calibri"/>
        <family val="2"/>
        <scheme val="minor"/>
      </rPr>
      <t xml:space="preserve"> - </t>
    </r>
    <r>
      <rPr>
        <b/>
        <sz val="11"/>
        <color theme="1"/>
        <rFont val="Calibri"/>
        <family val="2"/>
        <scheme val="minor"/>
      </rPr>
      <t xml:space="preserve">  FINANCIAL AID</t>
    </r>
  </si>
  <si>
    <r>
      <t xml:space="preserve"> </t>
    </r>
    <r>
      <rPr>
        <b/>
        <sz val="16"/>
        <color theme="1"/>
        <rFont val="Calibri"/>
        <family val="2"/>
        <scheme val="minor"/>
      </rPr>
      <t>-</t>
    </r>
    <r>
      <rPr>
        <b/>
        <sz val="11"/>
        <color theme="1"/>
        <rFont val="Calibri"/>
        <family val="2"/>
        <scheme val="minor"/>
      </rPr>
      <t xml:space="preserve">    FINANCIAL AID</t>
    </r>
  </si>
  <si>
    <r>
      <t xml:space="preserve"> </t>
    </r>
    <r>
      <rPr>
        <b/>
        <sz val="14"/>
        <color theme="1"/>
        <rFont val="Calibri"/>
        <family val="2"/>
        <scheme val="minor"/>
      </rPr>
      <t>=</t>
    </r>
    <r>
      <rPr>
        <b/>
        <sz val="11"/>
        <color theme="1"/>
        <rFont val="Calibri"/>
        <family val="2"/>
        <scheme val="minor"/>
      </rPr>
      <t xml:space="preserve">   TOTAL COST</t>
    </r>
  </si>
  <si>
    <r>
      <t xml:space="preserve"> </t>
    </r>
    <r>
      <rPr>
        <b/>
        <sz val="14"/>
        <color theme="1"/>
        <rFont val="Calibri"/>
        <family val="2"/>
        <scheme val="minor"/>
      </rPr>
      <t>+</t>
    </r>
    <r>
      <rPr>
        <b/>
        <sz val="11"/>
        <color theme="1"/>
        <rFont val="Calibri"/>
        <family val="2"/>
        <scheme val="minor"/>
      </rPr>
      <t xml:space="preserve">   TOTAL INDIRECT COSTS</t>
    </r>
  </si>
  <si>
    <t>FEES***</t>
  </si>
  <si>
    <t>ON CAMPUS YEARLY</t>
  </si>
  <si>
    <t>OFF CAMPUS YEARLY</t>
  </si>
  <si>
    <t>ON CAMPUS</t>
  </si>
  <si>
    <t>OFF CAMPUS</t>
  </si>
  <si>
    <t>HEALTH INSURANCE</t>
  </si>
  <si>
    <t>The yearly totals are estimates and for informational purposes only.  All fees are subject to change.</t>
  </si>
  <si>
    <t xml:space="preserve">*** Fees exclude course fees. Please refer to the Bursar's website for more information. </t>
  </si>
  <si>
    <t>Step 1:  Review the information in the table below.  Displayed are the average costs associated with annual tuition, fees, room and board.</t>
  </si>
  <si>
    <r>
      <rPr>
        <b/>
        <i/>
        <sz val="14"/>
        <color theme="1"/>
        <rFont val="Calibri"/>
        <family val="2"/>
        <scheme val="minor"/>
      </rPr>
      <t>Step 2: Be aware of your Indirect Costs.</t>
    </r>
    <r>
      <rPr>
        <i/>
        <sz val="11"/>
        <color theme="1"/>
        <rFont val="Calibri"/>
        <family val="2"/>
        <scheme val="minor"/>
      </rPr>
      <t xml:space="preserve">
"Indirect Costs" are not paid directly to the University but are considered educationally related expenses.  These amounts are already budgeted into your Cost of Attendance, but may vary depending on your individual situation.  </t>
    </r>
  </si>
  <si>
    <r>
      <rPr>
        <b/>
        <i/>
        <sz val="14"/>
        <color theme="1"/>
        <rFont val="Calibri"/>
        <family val="2"/>
        <scheme val="minor"/>
      </rPr>
      <t>Step 3:  Input your financial aid awards that are applied directly to your University account.</t>
    </r>
    <r>
      <rPr>
        <i/>
        <sz val="11"/>
        <color theme="1"/>
        <rFont val="Calibri"/>
        <family val="2"/>
        <scheme val="minor"/>
      </rPr>
      <t xml:space="preserve">
To access your financial aid awards:
1.  Log into SOLAR using your Stony Brook ID and password.
2.  Click "Campus Financial Services"
3.  Click "View and Accept/Decline Financial Aid"
4.  Select the aid year and you will be able to view your award package.</t>
    </r>
  </si>
  <si>
    <t>Federal Work Study</t>
  </si>
  <si>
    <t>Step 5: Displayed below is an estimate of total annual cost of attendance minus your financial aid</t>
  </si>
  <si>
    <t>Filling the Gap - OUT OF STATE RESIDENT</t>
  </si>
  <si>
    <t>Your financial aid may not cover all the expenses that you may incur while attending classes.  The following worksheet is designed to assist you in determining the amount of funding you will need to cover your direct and/or indirect expenses.  Fill in the green  boxes.</t>
  </si>
  <si>
    <r>
      <rPr>
        <b/>
        <sz val="11"/>
        <color theme="1"/>
        <rFont val="Calibri"/>
        <family val="2"/>
        <scheme val="minor"/>
      </rPr>
      <t>NOTE</t>
    </r>
    <r>
      <rPr>
        <sz val="11"/>
        <color theme="1"/>
        <rFont val="Calibri"/>
        <family val="2"/>
        <scheme val="minor"/>
      </rPr>
      <t>: Work Study is not paid directly to the University, but is instead given to the student in the form of a bi-weekly paycheck.</t>
    </r>
  </si>
  <si>
    <t>Click the dropdown to answer: Does  the student  have health insurance?</t>
  </si>
  <si>
    <t>Step 4: Displayed below is your University balance after financial aid  is subtracted from your projected bill (GAP). Note that Federal Workstudy is excluded from this as it is paid directly to student in the form of a bi-weekly paycheck.</t>
  </si>
  <si>
    <t>ROOM (Double)</t>
  </si>
  <si>
    <t>MEAL PLAN (Unlimited)</t>
  </si>
  <si>
    <t>Yes</t>
  </si>
  <si>
    <t>Office of Financial Aid &amp;
Scholarship Services</t>
  </si>
  <si>
    <t>(Updated 02-21-25)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</si>
</sst>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3" x14ac:knownFonts="1">
    <font>
      <sz val="11"/>
      <color theme="1"/>
      <name val="Calibri"/>
      <family val="2"/>
      <scheme val="minor"/>
    </font>
    <font>
      <b/>
      <sz val="11"/>
      <color theme="1"/>
      <name val="Calibri"/>
      <family val="2"/>
      <scheme val="minor"/>
    </font>
    <font>
      <i/>
      <sz val="11"/>
      <color theme="1"/>
      <name val="Calibri"/>
      <family val="2"/>
      <scheme val="minor"/>
    </font>
    <font>
      <b/>
      <sz val="16"/>
      <color theme="1"/>
      <name val="Calibri"/>
      <family val="2"/>
      <scheme val="minor"/>
    </font>
    <font>
      <b/>
      <sz val="14"/>
      <color theme="1"/>
      <name val="Calibri"/>
      <family val="2"/>
      <scheme val="minor"/>
    </font>
    <font>
      <b/>
      <i/>
      <sz val="14"/>
      <color theme="1"/>
      <name val="Calibri"/>
      <family val="2"/>
      <scheme val="minor"/>
    </font>
    <font>
      <b/>
      <sz val="12"/>
      <color theme="1"/>
      <name val="Calibri"/>
      <family val="2"/>
      <scheme val="minor"/>
    </font>
    <font>
      <sz val="14"/>
      <color theme="1"/>
      <name val="Calibri"/>
      <family val="2"/>
      <scheme val="minor"/>
    </font>
    <font>
      <i/>
      <sz val="10"/>
      <color theme="1"/>
      <name val="Calibri"/>
      <family val="2"/>
      <scheme val="minor"/>
    </font>
    <font>
      <b/>
      <u/>
      <sz val="16"/>
      <color theme="1"/>
      <name val="Calibri"/>
      <family val="2"/>
      <scheme val="minor"/>
    </font>
    <font>
      <b/>
      <i/>
      <sz val="11"/>
      <color theme="1"/>
      <name val="Calibri"/>
      <family val="2"/>
      <scheme val="minor"/>
    </font>
    <font>
      <b/>
      <sz val="12"/>
      <name val="Calibri"/>
      <family val="2"/>
      <scheme val="minor"/>
    </font>
    <font>
      <sz val="20"/>
      <color rgb="FF99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64EA9A"/>
        <bgColor indexed="64"/>
      </patternFill>
    </fill>
    <fill>
      <patternFill patternType="solid">
        <fgColor rgb="FFFFFF66"/>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bottom style="medium">
        <color rgb="FF990000"/>
      </bottom>
      <diagonal/>
    </border>
  </borders>
  <cellStyleXfs count="1">
    <xf numFmtId="0" fontId="0" fillId="0" borderId="0"/>
  </cellStyleXfs>
  <cellXfs count="61">
    <xf numFmtId="0" fontId="0" fillId="0" borderId="0" xfId="0"/>
    <xf numFmtId="164" fontId="1" fillId="0" borderId="1" xfId="0" applyNumberFormat="1" applyFont="1" applyBorder="1" applyAlignment="1">
      <alignment horizontal="center"/>
    </xf>
    <xf numFmtId="164" fontId="0" fillId="0" borderId="0" xfId="0" applyNumberFormat="1" applyAlignment="1">
      <alignment horizontal="center"/>
    </xf>
    <xf numFmtId="164" fontId="0" fillId="0" borderId="2" xfId="0" applyNumberFormat="1" applyBorder="1"/>
    <xf numFmtId="164" fontId="1" fillId="0" borderId="0" xfId="0" applyNumberFormat="1" applyFont="1" applyAlignment="1">
      <alignment horizontal="center"/>
    </xf>
    <xf numFmtId="0" fontId="1" fillId="0" borderId="0" xfId="0" applyFont="1"/>
    <xf numFmtId="164" fontId="0" fillId="0" borderId="1" xfId="0" applyNumberFormat="1" applyBorder="1"/>
    <xf numFmtId="164" fontId="7" fillId="0" borderId="0" xfId="0" applyNumberFormat="1" applyFont="1" applyAlignment="1">
      <alignment horizontal="center"/>
    </xf>
    <xf numFmtId="0" fontId="3" fillId="0" borderId="0" xfId="0" applyFont="1"/>
    <xf numFmtId="0" fontId="1" fillId="0" borderId="0" xfId="0" applyFont="1" applyAlignment="1">
      <alignment horizontal="center"/>
    </xf>
    <xf numFmtId="0" fontId="0" fillId="0" borderId="0" xfId="0" applyAlignment="1">
      <alignment horizontal="center"/>
    </xf>
    <xf numFmtId="0" fontId="1" fillId="0" borderId="0" xfId="0" applyFont="1" applyAlignment="1">
      <alignment vertical="center" wrapText="1"/>
    </xf>
    <xf numFmtId="0" fontId="2" fillId="0" borderId="1" xfId="0" applyFont="1" applyBorder="1" applyAlignment="1">
      <alignment horizontal="right"/>
    </xf>
    <xf numFmtId="0" fontId="2" fillId="0" borderId="0" xfId="0" applyFont="1" applyAlignment="1">
      <alignment horizontal="right"/>
    </xf>
    <xf numFmtId="0" fontId="7" fillId="0" borderId="0" xfId="0" applyFont="1"/>
    <xf numFmtId="0" fontId="4" fillId="0" borderId="0" xfId="0" applyFont="1" applyAlignment="1">
      <alignment horizontal="center"/>
    </xf>
    <xf numFmtId="0" fontId="7" fillId="0" borderId="0" xfId="0" applyFont="1" applyAlignment="1">
      <alignment horizontal="center"/>
    </xf>
    <xf numFmtId="0" fontId="1" fillId="0" borderId="1" xfId="0" applyFont="1" applyBorder="1"/>
    <xf numFmtId="0" fontId="1" fillId="0" borderId="0" xfId="0" applyFont="1" applyAlignment="1">
      <alignment wrapText="1"/>
    </xf>
    <xf numFmtId="0" fontId="2" fillId="0" borderId="0" xfId="0" applyFont="1" applyAlignment="1">
      <alignment vertical="center" wrapText="1"/>
    </xf>
    <xf numFmtId="164" fontId="4" fillId="0" borderId="5" xfId="0" applyNumberFormat="1" applyFont="1" applyBorder="1" applyAlignment="1">
      <alignment horizontal="center"/>
    </xf>
    <xf numFmtId="0" fontId="6" fillId="0" borderId="5" xfId="0" applyFont="1" applyBorder="1" applyAlignment="1">
      <alignment horizontal="right"/>
    </xf>
    <xf numFmtId="0" fontId="6" fillId="0" borderId="3" xfId="0" applyFont="1" applyBorder="1" applyAlignment="1">
      <alignment horizontal="right"/>
    </xf>
    <xf numFmtId="164" fontId="7" fillId="0" borderId="3" xfId="0" applyNumberFormat="1" applyFont="1" applyBorder="1"/>
    <xf numFmtId="164" fontId="7" fillId="0" borderId="0" xfId="0" applyNumberFormat="1" applyFont="1"/>
    <xf numFmtId="0" fontId="2" fillId="0" borderId="2" xfId="0" applyFont="1" applyBorder="1" applyAlignment="1">
      <alignment horizontal="right"/>
    </xf>
    <xf numFmtId="0" fontId="0" fillId="0" borderId="1" xfId="0" applyBorder="1" applyAlignment="1">
      <alignment horizontal="left"/>
    </xf>
    <xf numFmtId="0" fontId="6" fillId="2" borderId="1" xfId="0" applyFont="1" applyFill="1" applyBorder="1" applyAlignment="1">
      <alignment horizontal="left"/>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1" xfId="0" applyFont="1" applyFill="1" applyBorder="1"/>
    <xf numFmtId="0" fontId="1" fillId="2" borderId="1" xfId="0" applyFont="1" applyFill="1" applyBorder="1" applyAlignment="1">
      <alignment wrapText="1"/>
    </xf>
    <xf numFmtId="0" fontId="1" fillId="0" borderId="6" xfId="0" applyFont="1" applyBorder="1"/>
    <xf numFmtId="0" fontId="4" fillId="0" borderId="5" xfId="0" applyFont="1" applyBorder="1"/>
    <xf numFmtId="164" fontId="0" fillId="0" borderId="2" xfId="0" applyNumberFormat="1" applyBorder="1" applyAlignment="1">
      <alignment horizontal="right"/>
    </xf>
    <xf numFmtId="164" fontId="0" fillId="0" borderId="4" xfId="0" applyNumberFormat="1" applyBorder="1" applyAlignment="1">
      <alignment horizontal="right"/>
    </xf>
    <xf numFmtId="0" fontId="0" fillId="0" borderId="6" xfId="0" applyBorder="1" applyAlignment="1">
      <alignment horizontal="left"/>
    </xf>
    <xf numFmtId="0" fontId="2" fillId="0" borderId="0" xfId="0" applyFont="1" applyAlignment="1">
      <alignment horizontal="left" vertical="center" wrapText="1"/>
    </xf>
    <xf numFmtId="0" fontId="5" fillId="0" borderId="0" xfId="0" applyFont="1" applyAlignment="1">
      <alignment horizontal="left" vertical="center" wrapText="1"/>
    </xf>
    <xf numFmtId="0" fontId="6" fillId="0" borderId="7" xfId="0" applyFont="1" applyBorder="1" applyAlignment="1">
      <alignment horizontal="right"/>
    </xf>
    <xf numFmtId="0" fontId="6" fillId="0" borderId="8" xfId="0" applyFont="1" applyBorder="1" applyAlignment="1">
      <alignment horizontal="right"/>
    </xf>
    <xf numFmtId="164" fontId="1" fillId="3" borderId="1" xfId="0" applyNumberFormat="1" applyFont="1" applyFill="1" applyBorder="1" applyAlignment="1" applyProtection="1">
      <alignment horizontal="center"/>
      <protection locked="0"/>
    </xf>
    <xf numFmtId="0" fontId="2" fillId="3" borderId="10" xfId="0" applyFont="1" applyFill="1" applyBorder="1" applyAlignment="1" applyProtection="1">
      <alignment horizontal="center" vertical="center" wrapText="1"/>
      <protection locked="0"/>
    </xf>
    <xf numFmtId="0" fontId="2" fillId="0" borderId="0" xfId="0" applyFont="1" applyAlignment="1">
      <alignment wrapText="1"/>
    </xf>
    <xf numFmtId="164" fontId="1" fillId="0" borderId="2" xfId="0" applyNumberFormat="1" applyFont="1" applyBorder="1" applyAlignment="1">
      <alignment horizontal="center"/>
    </xf>
    <xf numFmtId="164" fontId="4" fillId="0" borderId="12" xfId="0" applyNumberFormat="1" applyFont="1" applyBorder="1" applyAlignment="1">
      <alignment horizontal="center"/>
    </xf>
    <xf numFmtId="0" fontId="11" fillId="4" borderId="1" xfId="0" applyFont="1" applyFill="1" applyBorder="1" applyAlignment="1">
      <alignment horizontal="left" vertical="center" wrapText="1"/>
    </xf>
    <xf numFmtId="0" fontId="9" fillId="0" borderId="0" xfId="0" applyFont="1" applyAlignment="1">
      <alignment horizontal="center"/>
    </xf>
    <xf numFmtId="0" fontId="2" fillId="0" borderId="0" xfId="0" applyFont="1" applyAlignment="1">
      <alignment horizontal="left" vertical="center" wrapText="1"/>
    </xf>
    <xf numFmtId="0" fontId="5" fillId="0" borderId="0" xfId="0" applyFont="1" applyAlignment="1">
      <alignment horizontal="left" vertical="center" wrapText="1"/>
    </xf>
    <xf numFmtId="0" fontId="10" fillId="0" borderId="6" xfId="0" applyFont="1" applyBorder="1" applyAlignment="1">
      <alignment horizontal="center" vertical="center" wrapText="1"/>
    </xf>
    <xf numFmtId="0" fontId="10" fillId="0" borderId="11" xfId="0" applyFont="1" applyBorder="1" applyAlignment="1">
      <alignment horizontal="center" vertical="center" wrapText="1"/>
    </xf>
    <xf numFmtId="0" fontId="5" fillId="0" borderId="0" xfId="0" applyFont="1" applyAlignment="1">
      <alignment horizontal="left" wrapText="1"/>
    </xf>
    <xf numFmtId="0" fontId="8" fillId="0" borderId="0" xfId="0" applyFont="1" applyAlignment="1">
      <alignment horizontal="left" wrapText="1"/>
    </xf>
    <xf numFmtId="0" fontId="2" fillId="0" borderId="0" xfId="0" applyFont="1" applyAlignment="1">
      <alignment horizontal="left" vertical="top" wrapText="1"/>
    </xf>
    <xf numFmtId="164" fontId="0" fillId="0" borderId="9" xfId="0" applyNumberFormat="1" applyBorder="1" applyAlignment="1">
      <alignment horizontal="left" wrapText="1"/>
    </xf>
    <xf numFmtId="164" fontId="0" fillId="0" borderId="0" xfId="0" applyNumberFormat="1" applyAlignment="1">
      <alignment horizontal="left" wrapText="1"/>
    </xf>
    <xf numFmtId="0" fontId="0" fillId="0" borderId="13" xfId="0" applyBorder="1" applyAlignment="1">
      <alignment horizontal="left"/>
    </xf>
    <xf numFmtId="0" fontId="0" fillId="0" borderId="13" xfId="0" applyBorder="1"/>
    <xf numFmtId="0" fontId="4" fillId="0" borderId="0" xfId="0" applyFont="1" applyAlignment="1">
      <alignment horizontal="left" vertical="center" wrapText="1"/>
    </xf>
    <xf numFmtId="0" fontId="12" fillId="0" borderId="13" xfId="0" applyFont="1" applyBorder="1" applyAlignment="1">
      <alignment vertical="center" wrapText="1"/>
    </xf>
  </cellXfs>
  <cellStyles count="1">
    <cellStyle name="Normal" xfId="0" builtinId="0"/>
  </cellStyles>
  <dxfs count="0"/>
  <tableStyles count="0" defaultTableStyle="TableStyleMedium2" defaultPivotStyle="PivotStyleLight16"/>
  <colors>
    <mruColors>
      <color rgb="FFFFFF66"/>
      <color rgb="FF64EA9A"/>
      <color rgb="FF19B3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autoPageBreaks="0"/>
  </sheetPr>
  <dimension ref="A1:Q69"/>
  <sheetViews>
    <sheetView showGridLines="0" tabSelected="1" showRuler="0" zoomScale="85" zoomScaleNormal="85" workbookViewId="0">
      <selection activeCell="C7" sqref="C7"/>
    </sheetView>
  </sheetViews>
  <sheetFormatPr defaultColWidth="0" defaultRowHeight="15" zeroHeight="1" x14ac:dyDescent="0.25"/>
  <cols>
    <col min="1" max="1" width="4.7109375" customWidth="1"/>
    <col min="2" max="2" width="25.5703125" customWidth="1"/>
    <col min="3" max="4" width="23.7109375" customWidth="1"/>
    <col min="5" max="5" width="42.5703125" customWidth="1"/>
    <col min="6" max="6" width="4.7109375" customWidth="1"/>
    <col min="7" max="7" width="10.28515625" hidden="1" customWidth="1"/>
    <col min="8" max="16" width="0" hidden="1" customWidth="1"/>
    <col min="18" max="16384" width="9.140625" hidden="1"/>
  </cols>
  <sheetData>
    <row r="1" spans="2:16" ht="60" customHeight="1" thickBot="1" x14ac:dyDescent="0.3">
      <c r="B1" s="57" t="e" vm="1">
        <v>#VALUE!</v>
      </c>
      <c r="C1" s="57"/>
      <c r="D1" s="58"/>
      <c r="E1" s="60" t="s">
        <v>54</v>
      </c>
    </row>
    <row r="2" spans="2:16" ht="21" x14ac:dyDescent="0.35">
      <c r="B2" s="47" t="s">
        <v>46</v>
      </c>
      <c r="C2" s="47"/>
      <c r="D2" s="47"/>
      <c r="E2" s="47"/>
      <c r="F2" s="8"/>
      <c r="G2" s="5"/>
      <c r="H2" s="5"/>
      <c r="I2" s="9"/>
      <c r="J2" s="9"/>
      <c r="K2" s="9"/>
      <c r="L2" s="9"/>
      <c r="M2" s="9"/>
      <c r="N2" s="9"/>
      <c r="O2" s="9"/>
      <c r="P2" s="9"/>
    </row>
    <row r="3" spans="2:16" ht="59.25" customHeight="1" x14ac:dyDescent="0.25">
      <c r="B3" s="59" t="s">
        <v>47</v>
      </c>
      <c r="C3" s="59"/>
      <c r="D3" s="59"/>
      <c r="E3" s="59"/>
      <c r="F3" s="5"/>
      <c r="G3" s="10"/>
      <c r="H3" s="10"/>
      <c r="I3" s="10"/>
      <c r="J3" s="10"/>
    </row>
    <row r="4" spans="2:16" ht="6.95" customHeight="1" x14ac:dyDescent="0.25">
      <c r="B4" s="11"/>
      <c r="C4" s="11"/>
      <c r="D4" s="11"/>
      <c r="E4" s="11"/>
      <c r="F4" s="9"/>
      <c r="G4" s="10"/>
      <c r="H4" s="10"/>
      <c r="I4" s="10"/>
      <c r="J4" s="10"/>
    </row>
    <row r="5" spans="2:16" ht="41.25" customHeight="1" x14ac:dyDescent="0.25">
      <c r="B5" s="49" t="s">
        <v>41</v>
      </c>
      <c r="C5" s="49"/>
      <c r="D5" s="49"/>
      <c r="E5" s="49"/>
      <c r="F5" s="9"/>
      <c r="G5" s="10"/>
      <c r="H5" s="10"/>
      <c r="I5" s="10"/>
      <c r="J5" s="10"/>
    </row>
    <row r="6" spans="2:16" ht="27.75" customHeight="1" x14ac:dyDescent="0.25">
      <c r="B6" s="50" t="s">
        <v>49</v>
      </c>
      <c r="C6" s="38"/>
      <c r="D6" s="38"/>
      <c r="E6" s="38"/>
      <c r="F6" s="9"/>
      <c r="G6" s="10"/>
      <c r="H6" s="10"/>
      <c r="I6" s="10"/>
      <c r="J6" s="10"/>
    </row>
    <row r="7" spans="2:16" ht="15.75" customHeight="1" x14ac:dyDescent="0.25">
      <c r="B7" s="51"/>
      <c r="C7" s="42" t="s">
        <v>53</v>
      </c>
      <c r="D7" s="37"/>
      <c r="E7" s="19"/>
      <c r="F7" s="9"/>
      <c r="G7" s="10"/>
      <c r="H7" s="10"/>
      <c r="I7" s="10"/>
      <c r="J7" s="10"/>
    </row>
    <row r="8" spans="2:16" ht="17.25" customHeight="1" x14ac:dyDescent="0.25">
      <c r="B8" s="27" t="s">
        <v>9</v>
      </c>
      <c r="C8" s="28" t="s">
        <v>36</v>
      </c>
      <c r="D8" s="29" t="s">
        <v>37</v>
      </c>
      <c r="E8" s="46" t="s">
        <v>39</v>
      </c>
      <c r="F8" s="10"/>
      <c r="G8" s="10"/>
      <c r="H8" s="10"/>
      <c r="I8" s="10"/>
      <c r="J8" s="2"/>
    </row>
    <row r="9" spans="2:16" x14ac:dyDescent="0.25">
      <c r="B9" s="26" t="s">
        <v>12</v>
      </c>
      <c r="C9" s="1">
        <v>31046</v>
      </c>
      <c r="D9" s="1">
        <v>31046</v>
      </c>
      <c r="E9" s="46"/>
      <c r="F9" s="10"/>
      <c r="G9" s="10"/>
      <c r="H9" s="10"/>
      <c r="I9" s="10"/>
      <c r="J9" s="10"/>
    </row>
    <row r="10" spans="2:16" ht="15" customHeight="1" x14ac:dyDescent="0.25">
      <c r="B10" s="26" t="s">
        <v>33</v>
      </c>
      <c r="C10" s="1">
        <v>3938</v>
      </c>
      <c r="D10" s="1">
        <v>3939</v>
      </c>
      <c r="E10" s="46"/>
      <c r="F10" s="9"/>
      <c r="G10" s="10"/>
      <c r="H10" s="10"/>
      <c r="I10" s="10"/>
      <c r="J10" s="10"/>
    </row>
    <row r="11" spans="2:16" x14ac:dyDescent="0.25">
      <c r="B11" s="26" t="s">
        <v>51</v>
      </c>
      <c r="C11" s="1">
        <v>11740</v>
      </c>
      <c r="D11" s="44" t="s">
        <v>22</v>
      </c>
      <c r="E11" s="46"/>
      <c r="F11" s="10"/>
    </row>
    <row r="12" spans="2:16" x14ac:dyDescent="0.25">
      <c r="B12" s="36" t="s">
        <v>52</v>
      </c>
      <c r="C12" s="1">
        <v>7304</v>
      </c>
      <c r="D12" s="44" t="s">
        <v>22</v>
      </c>
      <c r="E12" s="46"/>
      <c r="F12" s="10"/>
      <c r="G12" s="10"/>
      <c r="H12" s="10"/>
      <c r="I12" s="10"/>
      <c r="J12" s="10"/>
    </row>
    <row r="13" spans="2:16" ht="15.75" thickBot="1" x14ac:dyDescent="0.3">
      <c r="B13" s="26" t="s">
        <v>38</v>
      </c>
      <c r="C13" s="1">
        <f>IF(C7 = "No",5573,0)</f>
        <v>0</v>
      </c>
      <c r="D13" s="44">
        <f>IF(C7 = "No",5573,0)</f>
        <v>0</v>
      </c>
      <c r="E13" s="46"/>
      <c r="F13" s="10"/>
      <c r="G13" s="10"/>
      <c r="H13" s="10"/>
      <c r="I13" s="10"/>
      <c r="J13" s="10"/>
    </row>
    <row r="14" spans="2:16" s="14" customFormat="1" ht="19.5" thickBot="1" x14ac:dyDescent="0.35">
      <c r="B14" s="39" t="s">
        <v>13</v>
      </c>
      <c r="C14" s="20">
        <f>SUM(C9:C13)</f>
        <v>54028</v>
      </c>
      <c r="D14" s="45">
        <f>SUM(D9:D13)</f>
        <v>34985</v>
      </c>
      <c r="E14" s="46"/>
      <c r="F14" s="16"/>
      <c r="G14" s="16"/>
      <c r="H14" s="16"/>
      <c r="I14" s="16"/>
      <c r="J14" s="16"/>
    </row>
    <row r="15" spans="2:16" s="14" customFormat="1" ht="18.75" x14ac:dyDescent="0.3">
      <c r="B15" s="53" t="s">
        <v>40</v>
      </c>
      <c r="C15" s="53"/>
      <c r="D15" s="53"/>
      <c r="E15" s="53"/>
      <c r="G15" s="16"/>
      <c r="H15" s="16"/>
      <c r="I15" s="16"/>
      <c r="J15" s="16"/>
      <c r="K15" s="16"/>
      <c r="L15" s="16"/>
      <c r="M15" s="16"/>
    </row>
    <row r="16" spans="2:16" ht="6.95" customHeight="1" x14ac:dyDescent="0.25">
      <c r="B16" s="37"/>
      <c r="C16" s="37"/>
      <c r="G16" s="10"/>
      <c r="H16" s="10"/>
      <c r="I16" s="10"/>
      <c r="J16" s="10"/>
      <c r="K16" s="10"/>
      <c r="L16" s="10"/>
      <c r="M16" s="10"/>
    </row>
    <row r="17" spans="2:13" ht="53.25" customHeight="1" x14ac:dyDescent="0.25">
      <c r="B17" s="48" t="s">
        <v>42</v>
      </c>
      <c r="C17" s="48"/>
      <c r="D17" s="48"/>
      <c r="E17" s="48"/>
      <c r="G17" s="10"/>
      <c r="H17" s="10"/>
      <c r="I17" s="10"/>
      <c r="J17" s="10"/>
      <c r="K17" s="10"/>
      <c r="L17" s="10"/>
      <c r="M17" s="10"/>
    </row>
    <row r="18" spans="2:13" ht="6.95" customHeight="1" x14ac:dyDescent="0.25">
      <c r="B18" s="37"/>
      <c r="C18" s="37"/>
      <c r="G18" s="10"/>
      <c r="H18" s="10"/>
      <c r="I18" s="10"/>
      <c r="J18" s="10"/>
      <c r="K18" s="10"/>
      <c r="L18" s="10"/>
      <c r="M18" s="10"/>
    </row>
    <row r="19" spans="2:13" ht="15.75" x14ac:dyDescent="0.25">
      <c r="B19" s="27" t="s">
        <v>10</v>
      </c>
      <c r="C19" s="29" t="s">
        <v>34</v>
      </c>
      <c r="D19" s="28" t="s">
        <v>35</v>
      </c>
      <c r="F19" s="9"/>
      <c r="G19" s="10"/>
      <c r="H19" s="10"/>
      <c r="I19" s="10"/>
      <c r="J19" s="10"/>
      <c r="K19" s="10"/>
      <c r="L19" s="10"/>
    </row>
    <row r="20" spans="2:13" x14ac:dyDescent="0.25">
      <c r="B20" s="17" t="s">
        <v>15</v>
      </c>
      <c r="C20" s="3">
        <v>900</v>
      </c>
      <c r="D20" s="6">
        <v>900</v>
      </c>
      <c r="F20" s="9"/>
      <c r="G20" s="10"/>
      <c r="H20" s="10"/>
      <c r="I20" s="10"/>
      <c r="J20" s="10"/>
      <c r="K20" s="10"/>
      <c r="L20" s="10"/>
    </row>
    <row r="21" spans="2:13" x14ac:dyDescent="0.25">
      <c r="B21" s="17" t="s">
        <v>16</v>
      </c>
      <c r="C21" s="3">
        <v>840</v>
      </c>
      <c r="D21" s="6">
        <v>4744</v>
      </c>
      <c r="F21" s="9"/>
      <c r="G21" s="10"/>
      <c r="H21" s="10"/>
      <c r="I21" s="10"/>
      <c r="J21" s="10"/>
      <c r="K21" s="10"/>
      <c r="L21" s="10"/>
    </row>
    <row r="22" spans="2:13" x14ac:dyDescent="0.25">
      <c r="B22" s="17" t="s">
        <v>17</v>
      </c>
      <c r="C22" s="3">
        <v>2220</v>
      </c>
      <c r="D22" s="6">
        <v>2220</v>
      </c>
      <c r="F22" s="9"/>
      <c r="G22" s="10"/>
      <c r="H22" s="10"/>
      <c r="I22" s="10"/>
      <c r="J22" s="10"/>
      <c r="K22" s="10"/>
      <c r="L22" s="10"/>
    </row>
    <row r="23" spans="2:13" x14ac:dyDescent="0.25">
      <c r="B23" s="17" t="s">
        <v>18</v>
      </c>
      <c r="C23" s="34" t="s">
        <v>22</v>
      </c>
      <c r="D23" s="6">
        <v>11870</v>
      </c>
      <c r="F23" s="9"/>
      <c r="G23" s="10"/>
      <c r="H23" s="10"/>
      <c r="I23" s="10"/>
      <c r="J23" s="10"/>
      <c r="K23" s="10"/>
      <c r="L23" s="10"/>
    </row>
    <row r="24" spans="2:13" ht="15.75" thickBot="1" x14ac:dyDescent="0.3">
      <c r="B24" s="17" t="s">
        <v>19</v>
      </c>
      <c r="C24" s="35" t="s">
        <v>22</v>
      </c>
      <c r="D24" s="6">
        <v>5895</v>
      </c>
      <c r="F24" s="9"/>
      <c r="G24" s="10"/>
      <c r="H24" s="10"/>
      <c r="I24" s="10"/>
      <c r="J24" s="10"/>
      <c r="K24" s="10"/>
      <c r="L24" s="10"/>
    </row>
    <row r="25" spans="2:13" s="14" customFormat="1" ht="20.25" customHeight="1" thickBot="1" x14ac:dyDescent="0.35">
      <c r="B25" s="21" t="s">
        <v>21</v>
      </c>
      <c r="C25" s="20">
        <f>SUM(C20:C24)</f>
        <v>3960</v>
      </c>
      <c r="D25" s="20">
        <f>SUM(D20:D24)</f>
        <v>25629</v>
      </c>
      <c r="F25" s="15"/>
      <c r="G25" s="16"/>
      <c r="H25" s="16"/>
      <c r="I25" s="16"/>
      <c r="J25" s="16"/>
      <c r="K25" s="16"/>
      <c r="L25" s="16"/>
    </row>
    <row r="26" spans="2:13" s="14" customFormat="1" ht="6.95" customHeight="1" x14ac:dyDescent="0.3">
      <c r="B26" s="22"/>
      <c r="C26" s="23"/>
      <c r="D26" s="24"/>
      <c r="G26" s="16"/>
      <c r="H26" s="16"/>
      <c r="I26" s="16"/>
      <c r="J26" s="16"/>
      <c r="K26" s="16"/>
      <c r="L26" s="16"/>
      <c r="M26" s="16"/>
    </row>
    <row r="27" spans="2:13" ht="98.25" customHeight="1" x14ac:dyDescent="0.25">
      <c r="B27" s="54" t="s">
        <v>43</v>
      </c>
      <c r="C27" s="54"/>
      <c r="D27" s="54"/>
      <c r="E27" s="54"/>
      <c r="F27" s="4"/>
      <c r="G27" s="10"/>
      <c r="H27" s="10"/>
      <c r="I27" s="10"/>
      <c r="J27" s="10"/>
      <c r="K27" s="10"/>
      <c r="L27" s="10"/>
      <c r="M27" s="10"/>
    </row>
    <row r="28" spans="2:13" ht="6.95" customHeight="1" x14ac:dyDescent="0.25">
      <c r="C28" s="5"/>
      <c r="G28" s="9"/>
      <c r="H28" s="2"/>
      <c r="I28" s="2"/>
      <c r="J28" s="10"/>
      <c r="K28" s="10"/>
      <c r="L28" s="10"/>
      <c r="M28" s="10"/>
    </row>
    <row r="29" spans="2:13" x14ac:dyDescent="0.25">
      <c r="B29" s="28" t="s">
        <v>23</v>
      </c>
      <c r="C29" s="28" t="s">
        <v>14</v>
      </c>
      <c r="D29" s="2"/>
      <c r="E29" s="2"/>
      <c r="F29" s="10"/>
      <c r="G29" s="10"/>
      <c r="H29" s="10"/>
    </row>
    <row r="30" spans="2:13" x14ac:dyDescent="0.25">
      <c r="B30" s="25" t="s">
        <v>24</v>
      </c>
      <c r="C30" s="41"/>
      <c r="D30" s="2"/>
      <c r="E30" s="2"/>
      <c r="F30" s="10"/>
      <c r="G30" s="10"/>
      <c r="H30" s="10"/>
    </row>
    <row r="31" spans="2:13" x14ac:dyDescent="0.25">
      <c r="B31" s="25" t="s">
        <v>0</v>
      </c>
      <c r="C31" s="41"/>
      <c r="D31" s="2"/>
      <c r="E31" s="2"/>
      <c r="F31" s="10"/>
      <c r="G31" s="10"/>
      <c r="H31" s="10"/>
    </row>
    <row r="32" spans="2:13" x14ac:dyDescent="0.25">
      <c r="B32" s="25" t="s">
        <v>26</v>
      </c>
      <c r="C32" s="41"/>
      <c r="D32" s="2"/>
      <c r="E32" s="2"/>
      <c r="F32" s="10"/>
      <c r="G32" s="10"/>
      <c r="H32" s="10"/>
    </row>
    <row r="33" spans="2:9" x14ac:dyDescent="0.25">
      <c r="B33" s="25" t="s">
        <v>27</v>
      </c>
      <c r="C33" s="41"/>
      <c r="D33" s="2"/>
      <c r="E33" s="2"/>
      <c r="F33" s="10"/>
      <c r="G33" s="10"/>
      <c r="H33" s="10"/>
    </row>
    <row r="34" spans="2:9" x14ac:dyDescent="0.25">
      <c r="B34" s="25" t="s">
        <v>25</v>
      </c>
      <c r="C34" s="41"/>
      <c r="D34" s="2"/>
      <c r="E34" s="2"/>
      <c r="F34" s="10"/>
      <c r="G34" s="10"/>
      <c r="H34" s="10"/>
    </row>
    <row r="35" spans="2:9" x14ac:dyDescent="0.25">
      <c r="B35" s="25" t="s">
        <v>1</v>
      </c>
      <c r="C35" s="41"/>
      <c r="D35" s="2"/>
      <c r="E35" s="2"/>
      <c r="F35" s="10"/>
      <c r="G35" s="10"/>
      <c r="H35" s="10"/>
    </row>
    <row r="36" spans="2:9" x14ac:dyDescent="0.25">
      <c r="B36" s="25" t="s">
        <v>2</v>
      </c>
      <c r="C36" s="41"/>
      <c r="D36" s="55" t="s">
        <v>48</v>
      </c>
      <c r="E36" s="56"/>
      <c r="F36" s="10"/>
      <c r="G36" s="10"/>
      <c r="H36" s="10"/>
    </row>
    <row r="37" spans="2:9" x14ac:dyDescent="0.25">
      <c r="B37" s="12" t="s">
        <v>11</v>
      </c>
      <c r="C37" s="41"/>
      <c r="D37" s="55"/>
      <c r="E37" s="56"/>
      <c r="F37" s="10"/>
      <c r="G37" s="10"/>
      <c r="H37" s="10"/>
    </row>
    <row r="38" spans="2:9" x14ac:dyDescent="0.25">
      <c r="B38" s="12" t="s">
        <v>20</v>
      </c>
      <c r="C38" s="41"/>
      <c r="D38" s="55"/>
      <c r="E38" s="56"/>
      <c r="F38" s="10"/>
      <c r="G38" s="10"/>
      <c r="H38" s="10"/>
    </row>
    <row r="39" spans="2:9" ht="15.75" thickBot="1" x14ac:dyDescent="0.3">
      <c r="B39" s="12" t="s">
        <v>44</v>
      </c>
      <c r="C39" s="41"/>
      <c r="D39" s="55"/>
      <c r="E39" s="56"/>
      <c r="F39" s="10"/>
      <c r="G39" s="10"/>
      <c r="H39" s="10"/>
      <c r="I39" s="2"/>
    </row>
    <row r="40" spans="2:9" s="14" customFormat="1" ht="19.5" thickBot="1" x14ac:dyDescent="0.35">
      <c r="B40" s="40" t="s">
        <v>3</v>
      </c>
      <c r="C40" s="20">
        <f>SUM(C30:C39)</f>
        <v>0</v>
      </c>
      <c r="D40" s="7"/>
      <c r="E40" s="7"/>
      <c r="F40" s="16"/>
      <c r="G40" s="16"/>
      <c r="H40" s="16"/>
    </row>
    <row r="41" spans="2:9" s="14" customFormat="1" ht="61.9" customHeight="1" x14ac:dyDescent="0.3">
      <c r="B41" s="52" t="s">
        <v>50</v>
      </c>
      <c r="C41" s="52"/>
      <c r="D41" s="52"/>
      <c r="E41" s="52"/>
      <c r="F41" s="16"/>
      <c r="G41" s="16"/>
      <c r="H41" s="16"/>
    </row>
    <row r="42" spans="2:9" s="14" customFormat="1" ht="18.75" x14ac:dyDescent="0.3">
      <c r="B42" s="30" t="s">
        <v>4</v>
      </c>
      <c r="C42" s="28" t="s">
        <v>34</v>
      </c>
      <c r="D42" s="28" t="s">
        <v>35</v>
      </c>
      <c r="E42" s="16"/>
      <c r="F42" s="16"/>
      <c r="G42" s="16"/>
    </row>
    <row r="43" spans="2:9" s="14" customFormat="1" ht="18.75" x14ac:dyDescent="0.3">
      <c r="B43" s="17" t="s">
        <v>5</v>
      </c>
      <c r="C43" s="6">
        <f>C14</f>
        <v>54028</v>
      </c>
      <c r="D43" s="6">
        <f>D14</f>
        <v>34985</v>
      </c>
      <c r="E43" s="16"/>
      <c r="F43" s="16"/>
      <c r="G43" s="16"/>
    </row>
    <row r="44" spans="2:9" s="14" customFormat="1" ht="21.75" thickBot="1" x14ac:dyDescent="0.4">
      <c r="B44" s="32" t="s">
        <v>29</v>
      </c>
      <c r="C44" s="6">
        <f>SUM($C$30:$C$38)</f>
        <v>0</v>
      </c>
      <c r="D44" s="6">
        <f t="shared" ref="D44" si="0">SUM($C$30:$C$38)</f>
        <v>0</v>
      </c>
      <c r="E44" s="16"/>
      <c r="F44" s="16"/>
      <c r="G44" s="16"/>
    </row>
    <row r="45" spans="2:9" s="14" customFormat="1" ht="19.5" thickBot="1" x14ac:dyDescent="0.35">
      <c r="B45" s="33" t="s">
        <v>8</v>
      </c>
      <c r="C45" s="20">
        <f>C43-C44</f>
        <v>54028</v>
      </c>
      <c r="D45" s="20">
        <f>D43-D44</f>
        <v>34985</v>
      </c>
      <c r="E45" s="16"/>
      <c r="F45" s="16"/>
      <c r="G45" s="16"/>
    </row>
    <row r="46" spans="2:9" ht="38.25" customHeight="1" x14ac:dyDescent="0.25">
      <c r="B46" s="49" t="s">
        <v>45</v>
      </c>
      <c r="C46" s="49"/>
      <c r="D46" s="49"/>
      <c r="E46" s="49"/>
    </row>
    <row r="47" spans="2:9" ht="30" x14ac:dyDescent="0.25">
      <c r="B47" s="31" t="s">
        <v>28</v>
      </c>
      <c r="C47" s="28" t="s">
        <v>34</v>
      </c>
      <c r="D47" s="28" t="s">
        <v>35</v>
      </c>
    </row>
    <row r="48" spans="2:9" hidden="1" x14ac:dyDescent="0.25">
      <c r="B48" s="17" t="s">
        <v>6</v>
      </c>
      <c r="C48" s="6">
        <f>C14</f>
        <v>54028</v>
      </c>
      <c r="D48" s="6">
        <f>D14</f>
        <v>34985</v>
      </c>
    </row>
    <row r="49" spans="2:5" ht="18.75" x14ac:dyDescent="0.3">
      <c r="B49" s="17" t="s">
        <v>32</v>
      </c>
      <c r="C49" s="6">
        <f>C25</f>
        <v>3960</v>
      </c>
      <c r="D49" s="6">
        <f>D25</f>
        <v>25629</v>
      </c>
    </row>
    <row r="50" spans="2:5" ht="18.75" x14ac:dyDescent="0.3">
      <c r="B50" s="17" t="s">
        <v>31</v>
      </c>
      <c r="C50" s="6">
        <f>C48+C49</f>
        <v>57988</v>
      </c>
      <c r="D50" s="6">
        <f>D48+D49</f>
        <v>60614</v>
      </c>
    </row>
    <row r="51" spans="2:5" ht="21.75" thickBot="1" x14ac:dyDescent="0.4">
      <c r="B51" s="32" t="s">
        <v>30</v>
      </c>
      <c r="C51" s="6">
        <f>C40</f>
        <v>0</v>
      </c>
      <c r="D51" s="6">
        <f>C40</f>
        <v>0</v>
      </c>
    </row>
    <row r="52" spans="2:5" ht="19.5" thickBot="1" x14ac:dyDescent="0.35">
      <c r="B52" s="33" t="s">
        <v>7</v>
      </c>
      <c r="C52" s="20">
        <f>C50-C51</f>
        <v>57988</v>
      </c>
      <c r="D52" s="20">
        <f>D50-D51</f>
        <v>60614</v>
      </c>
    </row>
    <row r="53" spans="2:5" ht="6.95" customHeight="1" x14ac:dyDescent="0.25">
      <c r="B53" s="18"/>
      <c r="C53" s="18"/>
      <c r="E53" s="13"/>
    </row>
    <row r="54" spans="2:5" x14ac:dyDescent="0.25">
      <c r="B54" s="43" t="s">
        <v>55</v>
      </c>
      <c r="C54" s="18"/>
      <c r="E54" s="13"/>
    </row>
    <row r="55" spans="2:5" hidden="1" x14ac:dyDescent="0.25">
      <c r="B55" s="13"/>
      <c r="C55" s="2"/>
      <c r="E55" s="5"/>
    </row>
    <row r="56" spans="2:5" hidden="1" x14ac:dyDescent="0.25">
      <c r="B56" s="13"/>
      <c r="C56" s="2"/>
    </row>
    <row r="57" spans="2:5" hidden="1" x14ac:dyDescent="0.25">
      <c r="B57" s="13"/>
      <c r="C57" s="2"/>
    </row>
    <row r="58" spans="2:5" hidden="1" x14ac:dyDescent="0.25">
      <c r="B58" s="13"/>
      <c r="C58" s="2"/>
    </row>
    <row r="59" spans="2:5" hidden="1" x14ac:dyDescent="0.25">
      <c r="B59" s="13"/>
      <c r="C59" s="2"/>
    </row>
    <row r="60" spans="2:5" hidden="1" x14ac:dyDescent="0.25">
      <c r="B60" s="13"/>
      <c r="C60" s="2"/>
    </row>
    <row r="61" spans="2:5" hidden="1" x14ac:dyDescent="0.25">
      <c r="B61" s="13"/>
      <c r="C61" s="2"/>
    </row>
    <row r="62" spans="2:5" hidden="1" x14ac:dyDescent="0.25">
      <c r="C62" s="10"/>
    </row>
    <row r="63" spans="2:5" hidden="1" x14ac:dyDescent="0.25">
      <c r="B63" s="10"/>
      <c r="C63" s="10"/>
    </row>
    <row r="64" spans="2:5" hidden="1" x14ac:dyDescent="0.25">
      <c r="B64" s="10"/>
      <c r="C64" s="10"/>
    </row>
    <row r="65" spans="2:3" hidden="1" x14ac:dyDescent="0.25">
      <c r="B65" s="10"/>
      <c r="C65" s="10"/>
    </row>
    <row r="66" spans="2:3" hidden="1" x14ac:dyDescent="0.25">
      <c r="B66" s="10"/>
      <c r="C66" s="10"/>
    </row>
    <row r="67" spans="2:3" hidden="1" x14ac:dyDescent="0.25">
      <c r="B67" s="10"/>
      <c r="C67" s="10"/>
    </row>
    <row r="68" spans="2:3" hidden="1" x14ac:dyDescent="0.25">
      <c r="B68" s="9"/>
      <c r="C68" s="2"/>
    </row>
    <row r="69" spans="2:3" hidden="1" x14ac:dyDescent="0.25">
      <c r="B69" s="9"/>
      <c r="C69" s="2"/>
    </row>
  </sheetData>
  <sheetProtection algorithmName="SHA-512" hashValue="xhxwJD9a426IQL6MxtL1GVuV96YiyPCQgp0XiIJ9e39LAfAIpjZdqGaBKIz1Jd0lXZ+r7GCFl/j9U87nUjLukA==" saltValue="ujOUKN6aBrz6/0ClX5IjWg==" spinCount="100000" sheet="1" selectLockedCells="1"/>
  <mergeCells count="12">
    <mergeCell ref="B1:C1"/>
    <mergeCell ref="B3:E3"/>
    <mergeCell ref="B41:E41"/>
    <mergeCell ref="B15:E15"/>
    <mergeCell ref="B27:E27"/>
    <mergeCell ref="B46:E46"/>
    <mergeCell ref="D36:E39"/>
    <mergeCell ref="E8:E14"/>
    <mergeCell ref="B2:E2"/>
    <mergeCell ref="B17:E17"/>
    <mergeCell ref="B5:E5"/>
    <mergeCell ref="B6:B7"/>
  </mergeCells>
  <dataValidations count="1">
    <dataValidation type="list" allowBlank="1" showInputMessage="1" showErrorMessage="1" sqref="C7" xr:uid="{00000000-0002-0000-0000-000000000000}">
      <formula1>"Yes, No"</formula1>
    </dataValidation>
  </dataValidations>
  <pageMargins left="0.7" right="0.7" top="0.75" bottom="0.75" header="0.3" footer="0.3"/>
  <pageSetup scale="54"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Filling the Gap - out of state</vt:lpstr>
      <vt:lpstr>'Filling the Gap - out of state'!Print_Area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J Sharkey</dc:creator>
  <cp:lastModifiedBy>Vincenzo Albanese Jr</cp:lastModifiedBy>
  <cp:lastPrinted>2017-02-24T19:03:35Z</cp:lastPrinted>
  <dcterms:created xsi:type="dcterms:W3CDTF">2013-07-18T12:56:04Z</dcterms:created>
  <dcterms:modified xsi:type="dcterms:W3CDTF">2025-02-21T21:12:36Z</dcterms:modified>
</cp:coreProperties>
</file>